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8580" firstSheet="4" activeTab="7"/>
  </bookViews>
  <sheets>
    <sheet name="Vozatajský parkur" sheetId="1" r:id="rId1"/>
    <sheet name="Ovladatelnost v kládě" sheetId="2" r:id="rId2"/>
    <sheet name="Těžký tah" sheetId="3" r:id="rId3"/>
    <sheet name="Výsledek" sheetId="4" r:id="rId4"/>
    <sheet name="Vozatajský parkur - dvouspřěží" sheetId="5" r:id="rId5"/>
    <sheet name="Ovladatelnost v kládě - dvojspř" sheetId="6" r:id="rId6"/>
    <sheet name="Tah - dvojspřeží" sheetId="7" r:id="rId7"/>
    <sheet name="Výsledek - 2 speží" sheetId="8" r:id="rId8"/>
  </sheets>
  <definedNames>
    <definedName name="_xlnm.Print_Area" localSheetId="1">'Ovladatelnost v kládě'!$A$1:$V$41</definedName>
    <definedName name="_xlnm.Print_Area" localSheetId="6">'Tah - dvojspřeží'!$A$1:$AC$40</definedName>
    <definedName name="_xlnm.Print_Area" localSheetId="7">'Výsledek - 2 speží'!$A$1:$P$41</definedName>
  </definedNames>
  <calcPr fullCalcOnLoad="1"/>
</workbook>
</file>

<file path=xl/sharedStrings.xml><?xml version="1.0" encoding="utf-8"?>
<sst xmlns="http://schemas.openxmlformats.org/spreadsheetml/2006/main" count="882" uniqueCount="137">
  <si>
    <t>ROZHODČÍ:</t>
  </si>
  <si>
    <t>start</t>
  </si>
  <si>
    <t>cíl</t>
  </si>
  <si>
    <t>Blizňák Jan</t>
  </si>
  <si>
    <t>Hajtmar Vladimír</t>
  </si>
  <si>
    <t>CZE</t>
  </si>
  <si>
    <t>SVK</t>
  </si>
  <si>
    <t>Procházka Petr</t>
  </si>
  <si>
    <t>Sněhota Oskar</t>
  </si>
  <si>
    <t>Ježek Miroslav</t>
  </si>
  <si>
    <t>Janovský Jan</t>
  </si>
  <si>
    <t>Turčan Dušan</t>
  </si>
  <si>
    <t>Jasánek</t>
  </si>
  <si>
    <t>Samanta - K</t>
  </si>
  <si>
    <t>Inspektor</t>
  </si>
  <si>
    <t>Saimon</t>
  </si>
  <si>
    <t>Startovní číslo:</t>
  </si>
  <si>
    <t>Pořadové číslo:</t>
  </si>
  <si>
    <t>Jméno - kočí</t>
  </si>
  <si>
    <t>Jména - koně</t>
  </si>
  <si>
    <t>Stát</t>
  </si>
  <si>
    <t>Zahajovací soutěž vozatajská - překážky - tr. body</t>
  </si>
  <si>
    <t>Čistý čas</t>
  </si>
  <si>
    <t>Trestné body celkem</t>
  </si>
  <si>
    <t>Čas  +  trestné body</t>
  </si>
  <si>
    <t>Celkové pořadí</t>
  </si>
  <si>
    <t>Jurášek</t>
  </si>
  <si>
    <t>Narex</t>
  </si>
  <si>
    <t>Nil</t>
  </si>
  <si>
    <t xml:space="preserve">Vozatajský parkur – 1. část kombinované soutěže MČR jednospřeží </t>
  </si>
  <si>
    <t>Knapovský Jiří</t>
  </si>
  <si>
    <t>branka</t>
  </si>
  <si>
    <t>X</t>
  </si>
  <si>
    <t xml:space="preserve">Ovladatelnost v kládě  – 2. část kombinované soutěže MČR jednospřeží </t>
  </si>
  <si>
    <t>skládka</t>
  </si>
  <si>
    <t>couvání</t>
  </si>
  <si>
    <t>700 kg</t>
  </si>
  <si>
    <t>Výsledek</t>
  </si>
  <si>
    <t xml:space="preserve">Těžký tah – 3. část kombinované soutěže MČR jednospřeží </t>
  </si>
  <si>
    <t>Vozatajský parkur</t>
  </si>
  <si>
    <t>Ovladatelnost v kládě</t>
  </si>
  <si>
    <t>Těžký tah</t>
  </si>
  <si>
    <t>A</t>
  </si>
  <si>
    <t>900 kg</t>
  </si>
  <si>
    <t>1100 kg</t>
  </si>
  <si>
    <t>1300 kg</t>
  </si>
  <si>
    <t>1500 kg</t>
  </si>
  <si>
    <t>1900 kg</t>
  </si>
  <si>
    <t>2100 kg</t>
  </si>
  <si>
    <t>Reichel Pavel</t>
  </si>
  <si>
    <t>Lordo + Buntek</t>
  </si>
  <si>
    <t>Jasánek + Nil</t>
  </si>
  <si>
    <t>Kubíček Mojmír</t>
  </si>
  <si>
    <t>Biskup + Barbar</t>
  </si>
  <si>
    <t>Saimon + Jurášek</t>
  </si>
  <si>
    <t>Ovladatelnost v kládě  – 2. část kombinované soutěže MČR - dvouspřeží</t>
  </si>
  <si>
    <t>2300 kg</t>
  </si>
  <si>
    <t>2500 kg</t>
  </si>
  <si>
    <t>2700 kg</t>
  </si>
  <si>
    <t>Těžký tah  – 3. část kombinované soutěže MČR - dvouspřeží</t>
  </si>
  <si>
    <t>Výsledková listina</t>
  </si>
  <si>
    <t>Mistrovství České republiky - Klokočov, 03. 10. - 04. 10. 2015</t>
  </si>
  <si>
    <t>Mikeš</t>
  </si>
  <si>
    <t>Stela</t>
  </si>
  <si>
    <t>Brok</t>
  </si>
  <si>
    <t>Grafit</t>
  </si>
  <si>
    <t>White Tiger</t>
  </si>
  <si>
    <t>Almar</t>
  </si>
  <si>
    <t>Blizňák Milan</t>
  </si>
  <si>
    <t>Sagem</t>
  </si>
  <si>
    <t xml:space="preserve">Lichnovský </t>
  </si>
  <si>
    <t>Rozárka</t>
  </si>
  <si>
    <t>Maral</t>
  </si>
  <si>
    <t xml:space="preserve"> </t>
  </si>
  <si>
    <t>Bajer Jiří</t>
  </si>
  <si>
    <t>Leon</t>
  </si>
  <si>
    <t>Biskup</t>
  </si>
  <si>
    <t>Stefany</t>
  </si>
  <si>
    <t>Brys</t>
  </si>
  <si>
    <t>Leidy</t>
  </si>
  <si>
    <t xml:space="preserve">Reichel </t>
  </si>
  <si>
    <t>Neron</t>
  </si>
  <si>
    <t>HRZ: František Nedbálek, Rozhodčí: Ivan Petrtýl, Petr Novák, Josef Andrle</t>
  </si>
  <si>
    <t>"L"</t>
  </si>
  <si>
    <t>"U"</t>
  </si>
  <si>
    <t>barely</t>
  </si>
  <si>
    <t>Mikeš Libor</t>
  </si>
  <si>
    <t>Lichnovský Aleš</t>
  </si>
  <si>
    <t>nával</t>
  </si>
  <si>
    <t>podsmyk souvání</t>
  </si>
  <si>
    <t>couvání  na kužel</t>
  </si>
  <si>
    <t>val - přepřahání</t>
  </si>
  <si>
    <t>výluka</t>
  </si>
  <si>
    <t>1200 kg</t>
  </si>
  <si>
    <t>1400 kg</t>
  </si>
  <si>
    <t xml:space="preserve">X </t>
  </si>
  <si>
    <t>NEJEL</t>
  </si>
  <si>
    <t>UMÍSTĚNÍ</t>
  </si>
  <si>
    <t>Vozatajský parkur - 1. část kombinované soutěže dvouspřeží</t>
  </si>
  <si>
    <t>Láďa + Lauda</t>
  </si>
  <si>
    <t xml:space="preserve">Hasch Zdeněk </t>
  </si>
  <si>
    <t>Galen + Grafit</t>
  </si>
  <si>
    <t>White Tiger + Narex</t>
  </si>
  <si>
    <t xml:space="preserve">Škvařil Pavel </t>
  </si>
  <si>
    <t>Blek + Sagar</t>
  </si>
  <si>
    <t>Fízek Marián</t>
  </si>
  <si>
    <t xml:space="preserve">Janoš David </t>
  </si>
  <si>
    <t>Linka + Nagána</t>
  </si>
  <si>
    <t xml:space="preserve">Inspektor + Brok </t>
  </si>
  <si>
    <t xml:space="preserve">Reichel Pavel </t>
  </si>
  <si>
    <t>Neron + Nacho B</t>
  </si>
  <si>
    <t xml:space="preserve">Mikeš Libor </t>
  </si>
  <si>
    <t xml:space="preserve">Stella + Stefany </t>
  </si>
  <si>
    <t xml:space="preserve">Šíma David </t>
  </si>
  <si>
    <t xml:space="preserve">Sára + Black </t>
  </si>
  <si>
    <t xml:space="preserve">Knapovský Jiří </t>
  </si>
  <si>
    <t>Samanta-K + Streid-K</t>
  </si>
  <si>
    <t xml:space="preserve">Bajer Jiří </t>
  </si>
  <si>
    <t xml:space="preserve">Leidy, Leon </t>
  </si>
  <si>
    <t xml:space="preserve">Blizňák Jan </t>
  </si>
  <si>
    <t>Brys Slezský + Rozárka</t>
  </si>
  <si>
    <t>Kala Roman</t>
  </si>
  <si>
    <t xml:space="preserve">Borek + Blesk </t>
  </si>
  <si>
    <t xml:space="preserve">Játy Patrik </t>
  </si>
  <si>
    <t xml:space="preserve">Litvor + Maček </t>
  </si>
  <si>
    <t>1700 kg</t>
  </si>
  <si>
    <t>couvání podsmyk</t>
  </si>
  <si>
    <t>couvání kužel</t>
  </si>
  <si>
    <t>křížení klád</t>
  </si>
  <si>
    <t>val přepřahání</t>
  </si>
  <si>
    <t>překročení času</t>
  </si>
  <si>
    <t>"dvoj-U"</t>
  </si>
  <si>
    <t>umístění</t>
  </si>
  <si>
    <t>N</t>
  </si>
  <si>
    <t>-</t>
  </si>
  <si>
    <t xml:space="preserve">Kombinovaná soutěže MČR jednospřeží </t>
  </si>
  <si>
    <t xml:space="preserve"> Kombinovaná soutěže MČR - dvouspřeží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</si>
</sst>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4"/>
      <color indexed="16"/>
      <name val="Arial CE"/>
      <family val="0"/>
    </font>
    <font>
      <b/>
      <sz val="12"/>
      <color indexed="16"/>
      <name val="Arial CE"/>
      <family val="0"/>
    </font>
    <font>
      <b/>
      <sz val="18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18" borderId="10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18" borderId="16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center" vertical="center"/>
    </xf>
    <xf numFmtId="0" fontId="2" fillId="18" borderId="19" xfId="0" applyFont="1" applyFill="1" applyBorder="1" applyAlignment="1">
      <alignment horizontal="center" vertical="center" textRotation="90"/>
    </xf>
    <xf numFmtId="0" fontId="2" fillId="18" borderId="20" xfId="0" applyFont="1" applyFill="1" applyBorder="1" applyAlignment="1">
      <alignment horizontal="center" vertical="center" textRotation="90"/>
    </xf>
    <xf numFmtId="0" fontId="2" fillId="18" borderId="21" xfId="0" applyFont="1" applyFill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0" fontId="2" fillId="18" borderId="26" xfId="0" applyFont="1" applyFill="1" applyBorder="1" applyAlignment="1">
      <alignment horizontal="center" vertical="center" textRotation="90"/>
    </xf>
    <xf numFmtId="0" fontId="2" fillId="18" borderId="27" xfId="0" applyFont="1" applyFill="1" applyBorder="1" applyAlignment="1">
      <alignment horizontal="center" vertical="center" textRotation="90"/>
    </xf>
    <xf numFmtId="0" fontId="7" fillId="0" borderId="25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wrapText="1" indent="1"/>
    </xf>
    <xf numFmtId="0" fontId="7" fillId="0" borderId="31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wrapText="1" indent="1"/>
    </xf>
    <xf numFmtId="0" fontId="2" fillId="18" borderId="33" xfId="0" applyFont="1" applyFill="1" applyBorder="1" applyAlignment="1">
      <alignment horizontal="center" vertical="center" textRotation="90" wrapText="1"/>
    </xf>
    <xf numFmtId="0" fontId="2" fillId="18" borderId="34" xfId="0" applyFont="1" applyFill="1" applyBorder="1" applyAlignment="1">
      <alignment horizontal="center" vertical="center" textRotation="90" wrapText="1"/>
    </xf>
    <xf numFmtId="0" fontId="2" fillId="18" borderId="35" xfId="0" applyFont="1" applyFill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2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2" fillId="18" borderId="3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textRotation="90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8" fillId="24" borderId="35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2" fillId="24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18" borderId="33" xfId="0" applyFont="1" applyFill="1" applyBorder="1" applyAlignment="1">
      <alignment horizontal="center" vertical="center"/>
    </xf>
    <xf numFmtId="0" fontId="2" fillId="18" borderId="35" xfId="0" applyFont="1" applyFill="1" applyBorder="1" applyAlignment="1">
      <alignment horizontal="center" vertical="center"/>
    </xf>
    <xf numFmtId="0" fontId="2" fillId="18" borderId="34" xfId="0" applyFont="1" applyFill="1" applyBorder="1" applyAlignment="1">
      <alignment horizontal="center" vertical="center"/>
    </xf>
    <xf numFmtId="0" fontId="2" fillId="18" borderId="16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center" vertical="center"/>
    </xf>
    <xf numFmtId="0" fontId="2" fillId="18" borderId="38" xfId="0" applyFont="1" applyFill="1" applyBorder="1" applyAlignment="1">
      <alignment horizontal="center" vertical="center"/>
    </xf>
    <xf numFmtId="0" fontId="2" fillId="18" borderId="39" xfId="0" applyFont="1" applyFill="1" applyBorder="1" applyAlignment="1">
      <alignment horizontal="center" vertical="center"/>
    </xf>
    <xf numFmtId="0" fontId="2" fillId="18" borderId="19" xfId="0" applyFont="1" applyFill="1" applyBorder="1" applyAlignment="1">
      <alignment horizontal="center" vertical="center" textRotation="90"/>
    </xf>
    <xf numFmtId="0" fontId="2" fillId="18" borderId="20" xfId="0" applyFont="1" applyFill="1" applyBorder="1" applyAlignment="1">
      <alignment horizontal="center" vertical="center" textRotation="90"/>
    </xf>
    <xf numFmtId="0" fontId="2" fillId="18" borderId="21" xfId="0" applyFont="1" applyFill="1" applyBorder="1" applyAlignment="1">
      <alignment horizontal="center" vertical="center" textRotation="90"/>
    </xf>
    <xf numFmtId="0" fontId="2" fillId="18" borderId="33" xfId="0" applyFont="1" applyFill="1" applyBorder="1" applyAlignment="1">
      <alignment horizontal="center" vertical="center" textRotation="90" wrapText="1"/>
    </xf>
    <xf numFmtId="0" fontId="2" fillId="18" borderId="35" xfId="0" applyFont="1" applyFill="1" applyBorder="1" applyAlignment="1">
      <alignment horizontal="center" vertical="center" textRotation="90" wrapText="1"/>
    </xf>
    <xf numFmtId="0" fontId="2" fillId="18" borderId="3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2" fillId="18" borderId="16" xfId="0" applyFont="1" applyFill="1" applyBorder="1" applyAlignment="1">
      <alignment horizontal="center" vertical="center" textRotation="90" wrapText="1"/>
    </xf>
    <xf numFmtId="0" fontId="2" fillId="18" borderId="17" xfId="0" applyFont="1" applyFill="1" applyBorder="1" applyAlignment="1">
      <alignment horizontal="center" vertical="center" textRotation="90" wrapText="1"/>
    </xf>
    <xf numFmtId="0" fontId="2" fillId="18" borderId="18" xfId="0" applyFont="1" applyFill="1" applyBorder="1" applyAlignment="1">
      <alignment horizontal="center" vertical="center" textRotation="90" wrapText="1"/>
    </xf>
    <xf numFmtId="0" fontId="2" fillId="18" borderId="27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29</xdr:row>
      <xdr:rowOff>114300</xdr:rowOff>
    </xdr:from>
    <xdr:to>
      <xdr:col>19</xdr:col>
      <xdr:colOff>104775</xdr:colOff>
      <xdr:row>38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249025"/>
          <a:ext cx="114966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29</xdr:row>
      <xdr:rowOff>114300</xdr:rowOff>
    </xdr:from>
    <xdr:to>
      <xdr:col>20</xdr:col>
      <xdr:colOff>238125</xdr:colOff>
      <xdr:row>37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249025"/>
          <a:ext cx="11496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29</xdr:row>
      <xdr:rowOff>114300</xdr:rowOff>
    </xdr:from>
    <xdr:to>
      <xdr:col>22</xdr:col>
      <xdr:colOff>171450</xdr:colOff>
      <xdr:row>37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249025"/>
          <a:ext cx="11477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29</xdr:row>
      <xdr:rowOff>114300</xdr:rowOff>
    </xdr:from>
    <xdr:to>
      <xdr:col>14</xdr:col>
      <xdr:colOff>180975</xdr:colOff>
      <xdr:row>38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249025"/>
          <a:ext cx="114585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26</xdr:row>
      <xdr:rowOff>114300</xdr:rowOff>
    </xdr:from>
    <xdr:to>
      <xdr:col>25</xdr:col>
      <xdr:colOff>533400</xdr:colOff>
      <xdr:row>35</xdr:row>
      <xdr:rowOff>47625</xdr:rowOff>
    </xdr:to>
    <xdr:pic>
      <xdr:nvPicPr>
        <xdr:cNvPr id="1" name="Obráze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48875"/>
          <a:ext cx="11506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26</xdr:row>
      <xdr:rowOff>114300</xdr:rowOff>
    </xdr:from>
    <xdr:to>
      <xdr:col>27</xdr:col>
      <xdr:colOff>590550</xdr:colOff>
      <xdr:row>35</xdr:row>
      <xdr:rowOff>47625</xdr:rowOff>
    </xdr:to>
    <xdr:pic>
      <xdr:nvPicPr>
        <xdr:cNvPr id="1" name="Obráze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48875"/>
          <a:ext cx="114966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29</xdr:row>
      <xdr:rowOff>85725</xdr:rowOff>
    </xdr:from>
    <xdr:to>
      <xdr:col>28</xdr:col>
      <xdr:colOff>1143000</xdr:colOff>
      <xdr:row>39</xdr:row>
      <xdr:rowOff>76200</xdr:rowOff>
    </xdr:to>
    <xdr:pic>
      <xdr:nvPicPr>
        <xdr:cNvPr id="1" name="Obráze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01300"/>
          <a:ext cx="114871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28</xdr:row>
      <xdr:rowOff>95250</xdr:rowOff>
    </xdr:from>
    <xdr:to>
      <xdr:col>15</xdr:col>
      <xdr:colOff>609600</xdr:colOff>
      <xdr:row>38</xdr:row>
      <xdr:rowOff>133350</xdr:rowOff>
    </xdr:to>
    <xdr:pic>
      <xdr:nvPicPr>
        <xdr:cNvPr id="1" name="Obráze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58400"/>
          <a:ext cx="113919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view="pageBreakPreview" zoomScale="70" zoomScaleSheetLayoutView="70" zoomScalePageLayoutView="0" workbookViewId="0" topLeftCell="A10">
      <selection activeCell="X29" sqref="X29"/>
    </sheetView>
  </sheetViews>
  <sheetFormatPr defaultColWidth="9.00390625" defaultRowHeight="12.75"/>
  <cols>
    <col min="1" max="1" width="3.75390625" style="0" customWidth="1"/>
    <col min="2" max="2" width="28.75390625" style="0" customWidth="1"/>
    <col min="3" max="3" width="20.75390625" style="0" customWidth="1"/>
    <col min="4" max="4" width="29.375" style="0" bestFit="1" customWidth="1"/>
    <col min="5" max="5" width="6.75390625" style="0" customWidth="1"/>
    <col min="6" max="6" width="5.00390625" style="0" hidden="1" customWidth="1"/>
    <col min="7" max="20" width="5.00390625" style="0" customWidth="1"/>
    <col min="21" max="21" width="5.00390625" style="0" hidden="1" customWidth="1"/>
    <col min="22" max="22" width="12.125" style="0" customWidth="1"/>
    <col min="23" max="23" width="8.625" style="0" customWidth="1"/>
    <col min="24" max="24" width="11.875" style="0" customWidth="1"/>
    <col min="25" max="25" width="7.25390625" style="0" customWidth="1"/>
  </cols>
  <sheetData>
    <row r="1" spans="1:25" s="56" customFormat="1" ht="26.25">
      <c r="A1" s="100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s="56" customFormat="1" ht="23.25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5" s="56" customFormat="1" ht="20.25">
      <c r="A3" s="102" t="s">
        <v>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9.5" customHeight="1" thickBot="1">
      <c r="A5" s="103" t="s">
        <v>0</v>
      </c>
      <c r="B5" s="103"/>
      <c r="C5" s="103"/>
      <c r="D5" s="104" t="s">
        <v>82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" s="1" customFormat="1" ht="21.75" customHeight="1">
      <c r="A6" s="96" t="s">
        <v>16</v>
      </c>
      <c r="B6" s="48"/>
      <c r="C6" s="85" t="s">
        <v>18</v>
      </c>
      <c r="D6" s="88" t="s">
        <v>19</v>
      </c>
      <c r="E6" s="9"/>
      <c r="F6" s="91" t="s">
        <v>21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 t="s">
        <v>22</v>
      </c>
      <c r="W6" s="12"/>
      <c r="X6" s="96" t="s">
        <v>24</v>
      </c>
      <c r="Y6" s="96" t="s">
        <v>25</v>
      </c>
    </row>
    <row r="7" spans="1:29" s="1" customFormat="1" ht="79.5" customHeight="1">
      <c r="A7" s="97"/>
      <c r="B7" s="50" t="s">
        <v>17</v>
      </c>
      <c r="C7" s="86"/>
      <c r="D7" s="89"/>
      <c r="E7" s="10" t="s">
        <v>20</v>
      </c>
      <c r="F7" s="38" t="s">
        <v>1</v>
      </c>
      <c r="G7" s="65" t="s">
        <v>31</v>
      </c>
      <c r="H7" s="65" t="s">
        <v>31</v>
      </c>
      <c r="I7" s="65" t="s">
        <v>31</v>
      </c>
      <c r="J7" s="65" t="s">
        <v>31</v>
      </c>
      <c r="K7" s="65" t="s">
        <v>83</v>
      </c>
      <c r="L7" s="65" t="s">
        <v>31</v>
      </c>
      <c r="M7" s="65" t="s">
        <v>84</v>
      </c>
      <c r="N7" s="65" t="s">
        <v>31</v>
      </c>
      <c r="O7" s="65" t="s">
        <v>31</v>
      </c>
      <c r="P7" s="65" t="s">
        <v>85</v>
      </c>
      <c r="Q7" s="65" t="s">
        <v>35</v>
      </c>
      <c r="R7" s="65" t="s">
        <v>83</v>
      </c>
      <c r="S7" s="65" t="s">
        <v>31</v>
      </c>
      <c r="T7" s="65" t="s">
        <v>31</v>
      </c>
      <c r="U7" s="39" t="s">
        <v>2</v>
      </c>
      <c r="V7" s="94"/>
      <c r="W7" s="13" t="s">
        <v>23</v>
      </c>
      <c r="X7" s="97"/>
      <c r="Y7" s="97"/>
      <c r="AC7" s="54"/>
    </row>
    <row r="8" spans="1:25" s="1" customFormat="1" ht="13.5" customHeight="1" thickBot="1">
      <c r="A8" s="98"/>
      <c r="B8" s="49"/>
      <c r="C8" s="87"/>
      <c r="D8" s="90"/>
      <c r="E8" s="11"/>
      <c r="F8" s="2">
        <v>0</v>
      </c>
      <c r="G8" s="3">
        <v>1</v>
      </c>
      <c r="H8" s="3">
        <v>2</v>
      </c>
      <c r="I8" s="3">
        <v>3</v>
      </c>
      <c r="J8" s="3">
        <v>4</v>
      </c>
      <c r="K8" s="3">
        <v>5</v>
      </c>
      <c r="L8" s="3">
        <v>6</v>
      </c>
      <c r="M8" s="3">
        <v>7</v>
      </c>
      <c r="N8" s="3">
        <v>8</v>
      </c>
      <c r="O8" s="3">
        <v>9</v>
      </c>
      <c r="P8" s="3">
        <v>10</v>
      </c>
      <c r="Q8" s="3">
        <v>11</v>
      </c>
      <c r="R8" s="3">
        <v>12</v>
      </c>
      <c r="S8" s="3">
        <v>13</v>
      </c>
      <c r="T8" s="3">
        <v>14</v>
      </c>
      <c r="U8" s="3">
        <v>15</v>
      </c>
      <c r="V8" s="95"/>
      <c r="W8" s="14"/>
      <c r="X8" s="98"/>
      <c r="Y8" s="98"/>
    </row>
    <row r="9" spans="1:25" ht="31.5" customHeight="1">
      <c r="A9" s="5">
        <v>1</v>
      </c>
      <c r="B9" s="57">
        <v>1</v>
      </c>
      <c r="C9" s="40" t="s">
        <v>62</v>
      </c>
      <c r="D9" s="41" t="s">
        <v>63</v>
      </c>
      <c r="E9" s="15" t="s">
        <v>5</v>
      </c>
      <c r="F9" s="18"/>
      <c r="G9" s="19">
        <v>0</v>
      </c>
      <c r="H9" s="19">
        <v>0</v>
      </c>
      <c r="I9" s="19">
        <v>10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10</v>
      </c>
      <c r="R9" s="19">
        <v>0</v>
      </c>
      <c r="S9" s="19">
        <v>0</v>
      </c>
      <c r="T9" s="19">
        <v>0</v>
      </c>
      <c r="U9" s="20"/>
      <c r="V9" s="21">
        <v>326.12</v>
      </c>
      <c r="W9" s="22">
        <f>G9+H9+I9+J9+K9+L9+M9+N9+O9+P9+Q9+S9+T9</f>
        <v>20</v>
      </c>
      <c r="X9" s="36">
        <f aca="true" t="shared" si="0" ref="X9:X29">V9+W9</f>
        <v>346.12</v>
      </c>
      <c r="Y9" s="33">
        <v>14</v>
      </c>
    </row>
    <row r="10" spans="1:25" ht="31.5" customHeight="1">
      <c r="A10" s="6">
        <v>2</v>
      </c>
      <c r="B10" s="57">
        <v>2</v>
      </c>
      <c r="C10" s="42" t="s">
        <v>10</v>
      </c>
      <c r="D10" s="43" t="s">
        <v>64</v>
      </c>
      <c r="E10" s="16" t="s">
        <v>5</v>
      </c>
      <c r="F10" s="23"/>
      <c r="G10" s="24"/>
      <c r="H10" s="24"/>
      <c r="I10" s="24"/>
      <c r="J10" s="24"/>
      <c r="K10" s="24"/>
      <c r="L10" s="24">
        <v>10</v>
      </c>
      <c r="M10" s="24"/>
      <c r="N10" s="24"/>
      <c r="O10" s="24"/>
      <c r="P10" s="24">
        <v>10</v>
      </c>
      <c r="Q10" s="24"/>
      <c r="R10" s="24"/>
      <c r="S10" s="24"/>
      <c r="T10" s="24"/>
      <c r="U10" s="24"/>
      <c r="V10" s="25">
        <v>251.75</v>
      </c>
      <c r="W10" s="22">
        <f aca="true" t="shared" si="1" ref="W10:W29">G10+H10+I10+J10+K10+L10+M10+N10+O10+P10+Q10+S10+T10</f>
        <v>20</v>
      </c>
      <c r="X10" s="36">
        <f t="shared" si="0"/>
        <v>271.75</v>
      </c>
      <c r="Y10" s="34">
        <v>11</v>
      </c>
    </row>
    <row r="11" spans="1:25" ht="31.5" customHeight="1">
      <c r="A11" s="6">
        <v>3</v>
      </c>
      <c r="B11" s="57">
        <v>3</v>
      </c>
      <c r="C11" s="42" t="s">
        <v>4</v>
      </c>
      <c r="D11" s="43" t="s">
        <v>65</v>
      </c>
      <c r="E11" s="16" t="s">
        <v>5</v>
      </c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>
        <v>20</v>
      </c>
      <c r="R11" s="24"/>
      <c r="S11" s="24"/>
      <c r="T11" s="24"/>
      <c r="U11" s="24"/>
      <c r="V11" s="25">
        <v>280.03</v>
      </c>
      <c r="W11" s="22">
        <f t="shared" si="1"/>
        <v>20</v>
      </c>
      <c r="X11" s="36">
        <f t="shared" si="0"/>
        <v>300.03</v>
      </c>
      <c r="Y11" s="34">
        <v>12</v>
      </c>
    </row>
    <row r="12" spans="1:25" ht="31.5" customHeight="1">
      <c r="A12" s="6">
        <v>4</v>
      </c>
      <c r="B12" s="57">
        <v>4</v>
      </c>
      <c r="C12" s="42" t="s">
        <v>7</v>
      </c>
      <c r="D12" s="43" t="s">
        <v>66</v>
      </c>
      <c r="E12" s="16" t="s">
        <v>5</v>
      </c>
      <c r="F12" s="23"/>
      <c r="G12" s="24"/>
      <c r="H12" s="24"/>
      <c r="I12" s="24"/>
      <c r="J12" s="24"/>
      <c r="K12" s="24"/>
      <c r="L12" s="24">
        <v>10</v>
      </c>
      <c r="M12" s="24"/>
      <c r="N12" s="24"/>
      <c r="O12" s="24"/>
      <c r="P12" s="24"/>
      <c r="Q12" s="24">
        <v>20</v>
      </c>
      <c r="R12" s="24"/>
      <c r="S12" s="24"/>
      <c r="T12" s="24"/>
      <c r="U12" s="24"/>
      <c r="V12" s="25">
        <v>317.09</v>
      </c>
      <c r="W12" s="22">
        <f t="shared" si="1"/>
        <v>30</v>
      </c>
      <c r="X12" s="36">
        <f t="shared" si="0"/>
        <v>347.09</v>
      </c>
      <c r="Y12" s="34">
        <v>15</v>
      </c>
    </row>
    <row r="13" spans="1:25" ht="31.5" customHeight="1">
      <c r="A13" s="6">
        <v>5</v>
      </c>
      <c r="B13" s="57">
        <v>5</v>
      </c>
      <c r="C13" s="42" t="s">
        <v>30</v>
      </c>
      <c r="D13" s="43" t="s">
        <v>13</v>
      </c>
      <c r="E13" s="16" t="s">
        <v>5</v>
      </c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>
        <v>0</v>
      </c>
      <c r="W13" s="22"/>
      <c r="X13" s="36">
        <f t="shared" si="0"/>
        <v>0</v>
      </c>
      <c r="Y13" s="34">
        <v>21</v>
      </c>
    </row>
    <row r="14" spans="1:25" ht="31.5" customHeight="1">
      <c r="A14" s="6">
        <v>6</v>
      </c>
      <c r="B14" s="57">
        <v>6</v>
      </c>
      <c r="C14" s="42" t="s">
        <v>9</v>
      </c>
      <c r="D14" s="43" t="s">
        <v>67</v>
      </c>
      <c r="E14" s="16" t="s">
        <v>5</v>
      </c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>
        <v>10</v>
      </c>
      <c r="R14" s="24"/>
      <c r="S14" s="24"/>
      <c r="T14" s="24"/>
      <c r="U14" s="24"/>
      <c r="V14" s="25">
        <v>405.93</v>
      </c>
      <c r="W14" s="22">
        <f t="shared" si="1"/>
        <v>10</v>
      </c>
      <c r="X14" s="36">
        <f t="shared" si="0"/>
        <v>415.93</v>
      </c>
      <c r="Y14" s="34">
        <v>17</v>
      </c>
    </row>
    <row r="15" spans="1:25" ht="31.5" customHeight="1">
      <c r="A15" s="6">
        <v>7</v>
      </c>
      <c r="B15" s="57">
        <v>7</v>
      </c>
      <c r="C15" s="42" t="s">
        <v>7</v>
      </c>
      <c r="D15" s="43" t="s">
        <v>27</v>
      </c>
      <c r="E15" s="16" t="s">
        <v>5</v>
      </c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>
        <v>254.71</v>
      </c>
      <c r="W15" s="22">
        <f t="shared" si="1"/>
        <v>0</v>
      </c>
      <c r="X15" s="36">
        <f t="shared" si="0"/>
        <v>254.71</v>
      </c>
      <c r="Y15" s="34">
        <v>10</v>
      </c>
    </row>
    <row r="16" spans="1:25" ht="31.5" customHeight="1">
      <c r="A16" s="7">
        <v>8</v>
      </c>
      <c r="B16" s="57">
        <v>8</v>
      </c>
      <c r="C16" s="44" t="s">
        <v>8</v>
      </c>
      <c r="D16" s="45" t="s">
        <v>12</v>
      </c>
      <c r="E16" s="17" t="s">
        <v>5</v>
      </c>
      <c r="F16" s="26"/>
      <c r="G16" s="24"/>
      <c r="H16" s="24"/>
      <c r="I16" s="24"/>
      <c r="J16" s="24"/>
      <c r="K16" s="24"/>
      <c r="L16" s="24"/>
      <c r="M16" s="24"/>
      <c r="N16" s="24"/>
      <c r="O16" s="24">
        <v>10</v>
      </c>
      <c r="P16" s="27"/>
      <c r="Q16" s="27"/>
      <c r="R16" s="27"/>
      <c r="S16" s="27"/>
      <c r="T16" s="27"/>
      <c r="U16" s="27"/>
      <c r="V16" s="28">
        <v>225.47</v>
      </c>
      <c r="W16" s="22">
        <f t="shared" si="1"/>
        <v>10</v>
      </c>
      <c r="X16" s="36">
        <f t="shared" si="0"/>
        <v>235.47</v>
      </c>
      <c r="Y16" s="34">
        <v>8</v>
      </c>
    </row>
    <row r="17" spans="1:25" ht="31.5" customHeight="1">
      <c r="A17" s="7">
        <v>9</v>
      </c>
      <c r="B17" s="57">
        <v>9</v>
      </c>
      <c r="C17" s="44" t="s">
        <v>11</v>
      </c>
      <c r="D17" s="45" t="s">
        <v>26</v>
      </c>
      <c r="E17" s="17" t="s">
        <v>5</v>
      </c>
      <c r="F17" s="26"/>
      <c r="G17" s="24"/>
      <c r="H17" s="24"/>
      <c r="I17" s="24"/>
      <c r="J17" s="24"/>
      <c r="K17" s="24"/>
      <c r="L17" s="24"/>
      <c r="M17" s="24"/>
      <c r="N17" s="24"/>
      <c r="O17" s="24"/>
      <c r="P17" s="27"/>
      <c r="Q17" s="27">
        <v>10</v>
      </c>
      <c r="R17" s="27"/>
      <c r="S17" s="27"/>
      <c r="T17" s="27"/>
      <c r="U17" s="27"/>
      <c r="V17" s="28">
        <v>364.04</v>
      </c>
      <c r="W17" s="22">
        <f t="shared" si="1"/>
        <v>10</v>
      </c>
      <c r="X17" s="36">
        <f t="shared" si="0"/>
        <v>374.04</v>
      </c>
      <c r="Y17" s="34">
        <v>16</v>
      </c>
    </row>
    <row r="18" spans="1:25" ht="31.5" customHeight="1">
      <c r="A18" s="7">
        <v>10</v>
      </c>
      <c r="B18" s="57">
        <v>10</v>
      </c>
      <c r="C18" s="44" t="s">
        <v>68</v>
      </c>
      <c r="D18" s="45" t="s">
        <v>69</v>
      </c>
      <c r="E18" s="17" t="s">
        <v>5</v>
      </c>
      <c r="F18" s="26"/>
      <c r="G18" s="27"/>
      <c r="H18" s="27"/>
      <c r="I18" s="27"/>
      <c r="J18" s="27"/>
      <c r="K18" s="27"/>
      <c r="L18" s="27">
        <v>10</v>
      </c>
      <c r="M18" s="27"/>
      <c r="N18" s="27"/>
      <c r="O18" s="27"/>
      <c r="P18" s="27"/>
      <c r="Q18" s="27"/>
      <c r="R18" s="27"/>
      <c r="S18" s="27"/>
      <c r="T18" s="27"/>
      <c r="U18" s="27"/>
      <c r="V18" s="28">
        <v>0</v>
      </c>
      <c r="W18" s="22"/>
      <c r="X18" s="36">
        <f t="shared" si="0"/>
        <v>0</v>
      </c>
      <c r="Y18" s="53">
        <v>21</v>
      </c>
    </row>
    <row r="19" spans="1:25" ht="31.5" customHeight="1">
      <c r="A19" s="7">
        <v>11</v>
      </c>
      <c r="B19" s="59">
        <v>11</v>
      </c>
      <c r="C19" s="44" t="s">
        <v>70</v>
      </c>
      <c r="D19" s="45" t="s">
        <v>71</v>
      </c>
      <c r="E19" s="16" t="s">
        <v>5</v>
      </c>
      <c r="F19" s="26"/>
      <c r="G19" s="27"/>
      <c r="H19" s="27"/>
      <c r="I19" s="27">
        <v>10</v>
      </c>
      <c r="J19" s="27"/>
      <c r="K19" s="27"/>
      <c r="L19" s="27"/>
      <c r="M19" s="27"/>
      <c r="N19" s="27"/>
      <c r="O19" s="27"/>
      <c r="P19" s="27">
        <v>10</v>
      </c>
      <c r="Q19" s="27"/>
      <c r="R19" s="27"/>
      <c r="S19" s="27"/>
      <c r="T19" s="27"/>
      <c r="U19" s="27"/>
      <c r="V19" s="28">
        <v>0</v>
      </c>
      <c r="W19" s="22"/>
      <c r="X19" s="36">
        <f t="shared" si="0"/>
        <v>0</v>
      </c>
      <c r="Y19" s="53">
        <v>21</v>
      </c>
    </row>
    <row r="20" spans="1:25" ht="31.5" customHeight="1">
      <c r="A20" s="7">
        <v>12</v>
      </c>
      <c r="B20" s="59">
        <v>12</v>
      </c>
      <c r="C20" s="44" t="s">
        <v>9</v>
      </c>
      <c r="D20" s="45" t="s">
        <v>72</v>
      </c>
      <c r="E20" s="16" t="s">
        <v>5</v>
      </c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>
        <v>10</v>
      </c>
      <c r="Q20" s="27">
        <v>20</v>
      </c>
      <c r="R20" s="27"/>
      <c r="S20" s="27"/>
      <c r="T20" s="27"/>
      <c r="U20" s="27"/>
      <c r="V20" s="28">
        <v>294.26</v>
      </c>
      <c r="W20" s="22">
        <f t="shared" si="1"/>
        <v>30</v>
      </c>
      <c r="X20" s="36">
        <f t="shared" si="0"/>
        <v>324.26</v>
      </c>
      <c r="Y20" s="53">
        <v>13</v>
      </c>
    </row>
    <row r="21" spans="1:25" ht="31.5" customHeight="1">
      <c r="A21" s="7">
        <v>13</v>
      </c>
      <c r="B21" s="59">
        <v>13</v>
      </c>
      <c r="C21" s="44" t="s">
        <v>11</v>
      </c>
      <c r="D21" s="45" t="s">
        <v>15</v>
      </c>
      <c r="E21" s="17" t="s">
        <v>5</v>
      </c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8">
        <v>197.42</v>
      </c>
      <c r="W21" s="22">
        <f t="shared" si="1"/>
        <v>0</v>
      </c>
      <c r="X21" s="36">
        <f t="shared" si="0"/>
        <v>197.42</v>
      </c>
      <c r="Y21" s="53">
        <v>3</v>
      </c>
    </row>
    <row r="22" spans="1:25" ht="31.5" customHeight="1">
      <c r="A22" s="7">
        <v>14</v>
      </c>
      <c r="B22" s="59">
        <v>14</v>
      </c>
      <c r="C22" s="44" t="s">
        <v>8</v>
      </c>
      <c r="D22" s="45" t="s">
        <v>28</v>
      </c>
      <c r="E22" s="17" t="s">
        <v>5</v>
      </c>
      <c r="F22" s="26"/>
      <c r="G22" s="27"/>
      <c r="H22" s="27">
        <v>10</v>
      </c>
      <c r="I22" s="27"/>
      <c r="J22" s="27"/>
      <c r="K22" s="27"/>
      <c r="L22" s="27">
        <v>10</v>
      </c>
      <c r="M22" s="27">
        <v>10</v>
      </c>
      <c r="N22" s="27">
        <v>10</v>
      </c>
      <c r="O22" s="27">
        <v>20</v>
      </c>
      <c r="P22" s="27"/>
      <c r="Q22" s="27"/>
      <c r="R22" s="27"/>
      <c r="S22" s="27"/>
      <c r="T22" s="27"/>
      <c r="U22" s="27"/>
      <c r="V22" s="28">
        <v>0</v>
      </c>
      <c r="W22" s="22"/>
      <c r="X22" s="36">
        <f t="shared" si="0"/>
        <v>0</v>
      </c>
      <c r="Y22" s="53">
        <v>21</v>
      </c>
    </row>
    <row r="23" spans="1:25" ht="31.5" customHeight="1">
      <c r="A23" s="7">
        <v>15</v>
      </c>
      <c r="B23" s="59">
        <v>15</v>
      </c>
      <c r="C23" s="44" t="s">
        <v>74</v>
      </c>
      <c r="D23" s="45" t="s">
        <v>79</v>
      </c>
      <c r="E23" s="16" t="s">
        <v>5</v>
      </c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>
        <v>10</v>
      </c>
      <c r="Q23" s="27"/>
      <c r="R23" s="27"/>
      <c r="S23" s="27"/>
      <c r="T23" s="27"/>
      <c r="U23" s="27"/>
      <c r="V23" s="28">
        <v>198.32</v>
      </c>
      <c r="W23" s="22">
        <f t="shared" si="1"/>
        <v>10</v>
      </c>
      <c r="X23" s="36">
        <f t="shared" si="0"/>
        <v>208.32</v>
      </c>
      <c r="Y23" s="53">
        <v>5</v>
      </c>
    </row>
    <row r="24" spans="1:25" ht="31.5" customHeight="1">
      <c r="A24" s="7">
        <v>16</v>
      </c>
      <c r="B24" s="59">
        <v>16</v>
      </c>
      <c r="C24" s="44" t="s">
        <v>52</v>
      </c>
      <c r="D24" s="45" t="s">
        <v>76</v>
      </c>
      <c r="E24" s="16" t="s">
        <v>5</v>
      </c>
      <c r="F24" s="26"/>
      <c r="G24" s="27"/>
      <c r="H24" s="27"/>
      <c r="I24" s="27"/>
      <c r="J24" s="27">
        <v>10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8">
        <v>186.25</v>
      </c>
      <c r="W24" s="22">
        <f t="shared" si="1"/>
        <v>10</v>
      </c>
      <c r="X24" s="36">
        <f t="shared" si="0"/>
        <v>196.25</v>
      </c>
      <c r="Y24" s="53">
        <v>2</v>
      </c>
    </row>
    <row r="25" spans="1:25" ht="31.5" customHeight="1">
      <c r="A25" s="7">
        <v>17</v>
      </c>
      <c r="B25" s="59">
        <v>17</v>
      </c>
      <c r="C25" s="44" t="s">
        <v>62</v>
      </c>
      <c r="D25" s="45" t="s">
        <v>77</v>
      </c>
      <c r="E25" s="17" t="s">
        <v>5</v>
      </c>
      <c r="F25" s="26"/>
      <c r="G25" s="27">
        <v>10</v>
      </c>
      <c r="H25" s="27"/>
      <c r="I25" s="27"/>
      <c r="J25" s="27"/>
      <c r="K25" s="27"/>
      <c r="L25" s="27">
        <v>10</v>
      </c>
      <c r="M25" s="27"/>
      <c r="N25" s="27"/>
      <c r="O25" s="27"/>
      <c r="P25" s="27"/>
      <c r="Q25" s="27"/>
      <c r="R25" s="27"/>
      <c r="S25" s="27"/>
      <c r="T25" s="27"/>
      <c r="U25" s="27"/>
      <c r="V25" s="28">
        <v>209.74</v>
      </c>
      <c r="W25" s="22">
        <f t="shared" si="1"/>
        <v>20</v>
      </c>
      <c r="X25" s="36">
        <f t="shared" si="0"/>
        <v>229.74</v>
      </c>
      <c r="Y25" s="53">
        <v>7</v>
      </c>
    </row>
    <row r="26" spans="1:25" ht="31.5" customHeight="1">
      <c r="A26" s="7">
        <v>18</v>
      </c>
      <c r="B26" s="59">
        <v>18</v>
      </c>
      <c r="C26" s="44" t="s">
        <v>3</v>
      </c>
      <c r="D26" s="45" t="s">
        <v>78</v>
      </c>
      <c r="E26" s="17" t="s">
        <v>5</v>
      </c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>
        <v>10</v>
      </c>
      <c r="T26" s="27"/>
      <c r="U26" s="27"/>
      <c r="V26" s="28">
        <v>184.67</v>
      </c>
      <c r="W26" s="22">
        <f t="shared" si="1"/>
        <v>10</v>
      </c>
      <c r="X26" s="36">
        <f t="shared" si="0"/>
        <v>194.67</v>
      </c>
      <c r="Y26" s="53">
        <v>1</v>
      </c>
    </row>
    <row r="27" spans="1:25" ht="31.5" customHeight="1">
      <c r="A27" s="7">
        <v>19</v>
      </c>
      <c r="B27" s="59">
        <v>19</v>
      </c>
      <c r="C27" s="44" t="s">
        <v>74</v>
      </c>
      <c r="D27" s="45" t="s">
        <v>75</v>
      </c>
      <c r="E27" s="17" t="s">
        <v>5</v>
      </c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>
        <v>20</v>
      </c>
      <c r="R27" s="27"/>
      <c r="S27" s="27"/>
      <c r="T27" s="27"/>
      <c r="U27" s="27"/>
      <c r="V27" s="28">
        <v>190.23</v>
      </c>
      <c r="W27" s="22">
        <f t="shared" si="1"/>
        <v>20</v>
      </c>
      <c r="X27" s="36">
        <f t="shared" si="0"/>
        <v>210.23</v>
      </c>
      <c r="Y27" s="53">
        <v>6</v>
      </c>
    </row>
    <row r="28" spans="1:25" ht="31.5" customHeight="1">
      <c r="A28" s="7"/>
      <c r="B28" s="59">
        <v>20</v>
      </c>
      <c r="C28" s="44" t="s">
        <v>80</v>
      </c>
      <c r="D28" s="45" t="s">
        <v>81</v>
      </c>
      <c r="E28" s="17" t="s">
        <v>5</v>
      </c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8">
        <v>203.57</v>
      </c>
      <c r="W28" s="22">
        <f t="shared" si="1"/>
        <v>0</v>
      </c>
      <c r="X28" s="52">
        <f t="shared" si="0"/>
        <v>203.57</v>
      </c>
      <c r="Y28" s="53">
        <v>4</v>
      </c>
    </row>
    <row r="29" spans="1:25" ht="31.5" customHeight="1" thickBot="1">
      <c r="A29" s="8">
        <v>20</v>
      </c>
      <c r="B29" s="58">
        <v>21</v>
      </c>
      <c r="C29" s="46" t="s">
        <v>10</v>
      </c>
      <c r="D29" s="47" t="s">
        <v>14</v>
      </c>
      <c r="E29" s="60" t="s">
        <v>5</v>
      </c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>
        <v>10</v>
      </c>
      <c r="Q29" s="30">
        <v>10</v>
      </c>
      <c r="R29" s="30"/>
      <c r="S29" s="30"/>
      <c r="T29" s="30"/>
      <c r="U29" s="30"/>
      <c r="V29" s="31">
        <v>222.61</v>
      </c>
      <c r="W29" s="22">
        <f t="shared" si="1"/>
        <v>20</v>
      </c>
      <c r="X29" s="37">
        <f t="shared" si="0"/>
        <v>242.61</v>
      </c>
      <c r="Y29" s="35">
        <v>9</v>
      </c>
    </row>
    <row r="31" spans="1:24" ht="15.75">
      <c r="A31" s="4"/>
      <c r="B31" s="4"/>
      <c r="V31" s="99"/>
      <c r="W31" s="99"/>
      <c r="X31" s="99"/>
    </row>
    <row r="32" spans="22:24" ht="12.75">
      <c r="V32" s="99"/>
      <c r="W32" s="99"/>
      <c r="X32" s="99"/>
    </row>
  </sheetData>
  <sheetProtection/>
  <mergeCells count="14">
    <mergeCell ref="A6:A8"/>
    <mergeCell ref="A1:Y1"/>
    <mergeCell ref="A2:Y2"/>
    <mergeCell ref="A3:Y3"/>
    <mergeCell ref="A5:C5"/>
    <mergeCell ref="D5:Y5"/>
    <mergeCell ref="X6:X8"/>
    <mergeCell ref="Y6:Y8"/>
    <mergeCell ref="V31:X31"/>
    <mergeCell ref="V32:X32"/>
    <mergeCell ref="C6:C8"/>
    <mergeCell ref="D6:D8"/>
    <mergeCell ref="F6:U6"/>
    <mergeCell ref="V6:V8"/>
  </mergeCells>
  <printOptions/>
  <pageMargins left="0.41" right="0.46" top="0.2" bottom="0.33" header="0.22" footer="0.29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view="pageBreakPreview" zoomScale="80" zoomScaleSheetLayoutView="80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4" sqref="X4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20.75390625" style="0" customWidth="1"/>
    <col min="4" max="4" width="29.375" style="0" bestFit="1" customWidth="1"/>
    <col min="5" max="5" width="6.75390625" style="0" customWidth="1"/>
    <col min="6" max="6" width="5.00390625" style="0" hidden="1" customWidth="1"/>
    <col min="7" max="16" width="5.00390625" style="0" customWidth="1"/>
    <col min="17" max="17" width="5.00390625" style="0" hidden="1" customWidth="1"/>
    <col min="18" max="18" width="12.125" style="0" customWidth="1"/>
    <col min="19" max="19" width="8.625" style="0" customWidth="1"/>
    <col min="20" max="20" width="11.875" style="0" customWidth="1"/>
    <col min="21" max="21" width="7.25390625" style="0" customWidth="1"/>
  </cols>
  <sheetData>
    <row r="1" spans="1:21" s="56" customFormat="1" ht="26.25">
      <c r="A1" s="100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s="56" customFormat="1" ht="23.25">
      <c r="A2" s="101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s="56" customFormat="1" ht="20.25">
      <c r="A3" s="102" t="s">
        <v>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5" ht="19.5" customHeight="1" thickBot="1">
      <c r="A5" s="103" t="s">
        <v>0</v>
      </c>
      <c r="B5" s="103"/>
      <c r="C5" s="103"/>
      <c r="D5" s="104" t="s">
        <v>82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1" s="1" customFormat="1" ht="21.75" customHeight="1">
      <c r="A6" s="96" t="s">
        <v>16</v>
      </c>
      <c r="B6" s="48"/>
      <c r="C6" s="85" t="s">
        <v>18</v>
      </c>
      <c r="D6" s="88" t="s">
        <v>19</v>
      </c>
      <c r="E6" s="9"/>
      <c r="F6" s="91" t="s">
        <v>21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 t="s">
        <v>22</v>
      </c>
      <c r="S6" s="12"/>
      <c r="T6" s="96" t="s">
        <v>24</v>
      </c>
      <c r="U6" s="96" t="s">
        <v>25</v>
      </c>
    </row>
    <row r="7" spans="1:25" s="1" customFormat="1" ht="79.5" customHeight="1">
      <c r="A7" s="97"/>
      <c r="B7" s="50" t="s">
        <v>17</v>
      </c>
      <c r="C7" s="86"/>
      <c r="D7" s="89"/>
      <c r="E7" s="10" t="s">
        <v>20</v>
      </c>
      <c r="F7" s="38" t="s">
        <v>1</v>
      </c>
      <c r="G7" s="39" t="s">
        <v>31</v>
      </c>
      <c r="H7" s="39" t="s">
        <v>31</v>
      </c>
      <c r="I7" s="39" t="s">
        <v>88</v>
      </c>
      <c r="J7" s="39" t="s">
        <v>89</v>
      </c>
      <c r="K7" s="39" t="s">
        <v>90</v>
      </c>
      <c r="L7" s="39" t="s">
        <v>85</v>
      </c>
      <c r="M7" s="39" t="s">
        <v>128</v>
      </c>
      <c r="N7" s="39" t="s">
        <v>91</v>
      </c>
      <c r="O7" s="39" t="s">
        <v>34</v>
      </c>
      <c r="P7" s="39" t="s">
        <v>73</v>
      </c>
      <c r="Q7" s="39" t="s">
        <v>2</v>
      </c>
      <c r="R7" s="94"/>
      <c r="S7" s="13" t="s">
        <v>23</v>
      </c>
      <c r="T7" s="97"/>
      <c r="U7" s="97"/>
      <c r="Y7" s="54"/>
    </row>
    <row r="8" spans="1:21" s="1" customFormat="1" ht="13.5" customHeight="1" thickBot="1">
      <c r="A8" s="98"/>
      <c r="B8" s="49"/>
      <c r="C8" s="87"/>
      <c r="D8" s="90"/>
      <c r="E8" s="11"/>
      <c r="F8" s="2">
        <v>0</v>
      </c>
      <c r="G8" s="3">
        <v>1</v>
      </c>
      <c r="H8" s="3">
        <v>2</v>
      </c>
      <c r="I8" s="3">
        <v>3</v>
      </c>
      <c r="J8" s="3">
        <v>4</v>
      </c>
      <c r="K8" s="3">
        <v>5</v>
      </c>
      <c r="L8" s="3">
        <v>6</v>
      </c>
      <c r="M8" s="3">
        <v>7</v>
      </c>
      <c r="N8" s="3">
        <v>8</v>
      </c>
      <c r="O8" s="3">
        <v>9</v>
      </c>
      <c r="P8" s="3">
        <v>10</v>
      </c>
      <c r="Q8" s="3">
        <v>15</v>
      </c>
      <c r="R8" s="95"/>
      <c r="S8" s="14"/>
      <c r="T8" s="98"/>
      <c r="U8" s="98"/>
    </row>
    <row r="9" spans="1:21" ht="31.5" customHeight="1">
      <c r="A9" s="5">
        <v>1</v>
      </c>
      <c r="B9" s="57">
        <v>1</v>
      </c>
      <c r="C9" s="40" t="s">
        <v>86</v>
      </c>
      <c r="D9" s="41" t="s">
        <v>63</v>
      </c>
      <c r="E9" s="15" t="s">
        <v>5</v>
      </c>
      <c r="F9" s="18"/>
      <c r="G9" s="19"/>
      <c r="H9" s="19"/>
      <c r="I9" s="19"/>
      <c r="J9" s="19"/>
      <c r="K9" s="19"/>
      <c r="L9" s="19"/>
      <c r="M9" s="19"/>
      <c r="N9" s="19"/>
      <c r="O9" s="19">
        <v>5</v>
      </c>
      <c r="P9" s="19">
        <v>10</v>
      </c>
      <c r="Q9" s="20"/>
      <c r="R9" s="21">
        <v>525.95</v>
      </c>
      <c r="S9" s="22">
        <f>SUM(G9:P9)</f>
        <v>15</v>
      </c>
      <c r="T9" s="36"/>
      <c r="U9" s="33">
        <v>11</v>
      </c>
    </row>
    <row r="10" spans="1:21" ht="31.5" customHeight="1">
      <c r="A10" s="6">
        <v>2</v>
      </c>
      <c r="B10" s="57">
        <v>2</v>
      </c>
      <c r="C10" s="42" t="s">
        <v>10</v>
      </c>
      <c r="D10" s="43" t="s">
        <v>64</v>
      </c>
      <c r="E10" s="16" t="s">
        <v>5</v>
      </c>
      <c r="F10" s="23"/>
      <c r="G10" s="24"/>
      <c r="H10" s="24"/>
      <c r="I10" s="24"/>
      <c r="J10" s="24">
        <v>5</v>
      </c>
      <c r="K10" s="24"/>
      <c r="L10" s="24"/>
      <c r="M10" s="24"/>
      <c r="N10" s="24"/>
      <c r="O10" s="24"/>
      <c r="P10" s="24">
        <v>5</v>
      </c>
      <c r="Q10" s="24"/>
      <c r="R10" s="25">
        <v>405.59</v>
      </c>
      <c r="S10" s="22">
        <v>5</v>
      </c>
      <c r="T10" s="36"/>
      <c r="U10" s="34">
        <v>8</v>
      </c>
    </row>
    <row r="11" spans="1:21" ht="31.5" customHeight="1">
      <c r="A11" s="6">
        <v>3</v>
      </c>
      <c r="B11" s="57">
        <v>3</v>
      </c>
      <c r="C11" s="42" t="s">
        <v>4</v>
      </c>
      <c r="D11" s="43" t="s">
        <v>65</v>
      </c>
      <c r="E11" s="16" t="s">
        <v>5</v>
      </c>
      <c r="F11" s="23"/>
      <c r="G11" s="24"/>
      <c r="H11" s="24"/>
      <c r="I11" s="24"/>
      <c r="J11" s="24"/>
      <c r="K11" s="24"/>
      <c r="L11" s="24">
        <v>5</v>
      </c>
      <c r="M11" s="24"/>
      <c r="N11" s="24"/>
      <c r="O11" s="24">
        <v>5</v>
      </c>
      <c r="P11" s="24">
        <v>10</v>
      </c>
      <c r="Q11" s="24"/>
      <c r="R11" s="25">
        <v>409.5</v>
      </c>
      <c r="S11" s="22">
        <v>15</v>
      </c>
      <c r="T11" s="36"/>
      <c r="U11" s="34">
        <v>10</v>
      </c>
    </row>
    <row r="12" spans="1:21" ht="31.5" customHeight="1" thickBot="1">
      <c r="A12" s="6">
        <v>4</v>
      </c>
      <c r="B12" s="57">
        <v>4</v>
      </c>
      <c r="C12" s="42" t="s">
        <v>7</v>
      </c>
      <c r="D12" s="43" t="s">
        <v>66</v>
      </c>
      <c r="E12" s="60" t="s">
        <v>5</v>
      </c>
      <c r="F12" s="23"/>
      <c r="G12" s="24"/>
      <c r="H12" s="24"/>
      <c r="I12" s="24"/>
      <c r="J12" s="24">
        <v>5</v>
      </c>
      <c r="K12" s="24">
        <v>5</v>
      </c>
      <c r="L12" s="24"/>
      <c r="M12" s="24"/>
      <c r="N12" s="24"/>
      <c r="O12" s="24"/>
      <c r="P12" s="24">
        <v>25</v>
      </c>
      <c r="Q12" s="24"/>
      <c r="R12" s="25">
        <v>629.88</v>
      </c>
      <c r="S12" s="22">
        <f aca="true" t="shared" si="0" ref="S10:S29">SUM(G12:P12)</f>
        <v>35</v>
      </c>
      <c r="T12" s="36"/>
      <c r="U12" s="34">
        <v>20</v>
      </c>
    </row>
    <row r="13" spans="1:21" ht="31.5" customHeight="1">
      <c r="A13" s="6">
        <v>5</v>
      </c>
      <c r="B13" s="57">
        <v>5</v>
      </c>
      <c r="C13" s="42" t="s">
        <v>30</v>
      </c>
      <c r="D13" s="43" t="s">
        <v>13</v>
      </c>
      <c r="E13" s="16" t="s">
        <v>5</v>
      </c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>
        <v>447.76</v>
      </c>
      <c r="S13" s="22">
        <f t="shared" si="0"/>
        <v>0</v>
      </c>
      <c r="T13" s="36"/>
      <c r="U13" s="34">
        <v>3</v>
      </c>
    </row>
    <row r="14" spans="1:21" ht="31.5" customHeight="1">
      <c r="A14" s="6">
        <v>6</v>
      </c>
      <c r="B14" s="57">
        <v>6</v>
      </c>
      <c r="C14" s="42" t="s">
        <v>9</v>
      </c>
      <c r="D14" s="43" t="s">
        <v>67</v>
      </c>
      <c r="E14" s="16" t="s">
        <v>5</v>
      </c>
      <c r="F14" s="23"/>
      <c r="G14" s="24"/>
      <c r="H14" s="24"/>
      <c r="I14" s="24"/>
      <c r="J14" s="24"/>
      <c r="K14" s="24"/>
      <c r="L14" s="24"/>
      <c r="M14" s="24"/>
      <c r="N14" s="24"/>
      <c r="O14" s="24">
        <v>5</v>
      </c>
      <c r="P14" s="24">
        <v>15</v>
      </c>
      <c r="Q14" s="24"/>
      <c r="R14" s="25">
        <v>549.25</v>
      </c>
      <c r="S14" s="22">
        <f t="shared" si="0"/>
        <v>20</v>
      </c>
      <c r="T14" s="36"/>
      <c r="U14" s="34">
        <v>14</v>
      </c>
    </row>
    <row r="15" spans="1:21" ht="31.5" customHeight="1">
      <c r="A15" s="6">
        <v>7</v>
      </c>
      <c r="B15" s="57">
        <v>7</v>
      </c>
      <c r="C15" s="42" t="s">
        <v>7</v>
      </c>
      <c r="D15" s="43" t="s">
        <v>27</v>
      </c>
      <c r="E15" s="16" t="s">
        <v>5</v>
      </c>
      <c r="F15" s="23"/>
      <c r="G15" s="24"/>
      <c r="H15" s="24">
        <v>5</v>
      </c>
      <c r="I15" s="24"/>
      <c r="J15" s="24">
        <v>5</v>
      </c>
      <c r="K15" s="24"/>
      <c r="L15" s="24"/>
      <c r="M15" s="24"/>
      <c r="N15" s="24"/>
      <c r="O15" s="24">
        <v>5</v>
      </c>
      <c r="P15" s="24">
        <v>15</v>
      </c>
      <c r="Q15" s="24"/>
      <c r="R15" s="25">
        <v>550.31</v>
      </c>
      <c r="S15" s="22">
        <f t="shared" si="0"/>
        <v>30</v>
      </c>
      <c r="T15" s="36"/>
      <c r="U15" s="34">
        <v>18</v>
      </c>
    </row>
    <row r="16" spans="1:21" ht="31.5" customHeight="1">
      <c r="A16" s="7">
        <v>8</v>
      </c>
      <c r="B16" s="57">
        <v>8</v>
      </c>
      <c r="C16" s="44" t="s">
        <v>8</v>
      </c>
      <c r="D16" s="45" t="s">
        <v>12</v>
      </c>
      <c r="E16" s="17" t="s">
        <v>5</v>
      </c>
      <c r="F16" s="26"/>
      <c r="G16" s="24"/>
      <c r="H16" s="24"/>
      <c r="I16" s="24"/>
      <c r="J16" s="24"/>
      <c r="K16" s="24">
        <v>5</v>
      </c>
      <c r="L16" s="24"/>
      <c r="M16" s="24"/>
      <c r="N16" s="24"/>
      <c r="O16" s="24"/>
      <c r="P16" s="27"/>
      <c r="Q16" s="27"/>
      <c r="R16" s="28">
        <v>395.22</v>
      </c>
      <c r="S16" s="22">
        <f t="shared" si="0"/>
        <v>5</v>
      </c>
      <c r="T16" s="36"/>
      <c r="U16" s="34">
        <v>7</v>
      </c>
    </row>
    <row r="17" spans="1:21" ht="31.5" customHeight="1">
      <c r="A17" s="7">
        <v>9</v>
      </c>
      <c r="B17" s="57">
        <v>9</v>
      </c>
      <c r="C17" s="44" t="s">
        <v>11</v>
      </c>
      <c r="D17" s="45" t="s">
        <v>26</v>
      </c>
      <c r="E17" s="17" t="s">
        <v>5</v>
      </c>
      <c r="F17" s="26"/>
      <c r="G17" s="24"/>
      <c r="H17" s="24">
        <v>10</v>
      </c>
      <c r="I17" s="24">
        <v>5</v>
      </c>
      <c r="J17" s="24"/>
      <c r="K17" s="24"/>
      <c r="L17" s="24"/>
      <c r="M17" s="24"/>
      <c r="N17" s="24"/>
      <c r="O17" s="24">
        <v>5</v>
      </c>
      <c r="P17" s="27"/>
      <c r="Q17" s="27"/>
      <c r="R17" s="28">
        <v>430.92</v>
      </c>
      <c r="S17" s="22">
        <f t="shared" si="0"/>
        <v>20</v>
      </c>
      <c r="T17" s="36"/>
      <c r="U17" s="34">
        <v>12</v>
      </c>
    </row>
    <row r="18" spans="1:21" ht="31.5" customHeight="1">
      <c r="A18" s="7">
        <v>10</v>
      </c>
      <c r="B18" s="57">
        <v>10</v>
      </c>
      <c r="C18" s="44" t="s">
        <v>68</v>
      </c>
      <c r="D18" s="45" t="s">
        <v>69</v>
      </c>
      <c r="E18" s="17" t="s">
        <v>5</v>
      </c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>
        <v>441.75</v>
      </c>
      <c r="S18" s="22">
        <f t="shared" si="0"/>
        <v>0</v>
      </c>
      <c r="T18" s="36"/>
      <c r="U18" s="53">
        <v>2</v>
      </c>
    </row>
    <row r="19" spans="1:21" ht="31.5" customHeight="1">
      <c r="A19" s="7">
        <v>11</v>
      </c>
      <c r="B19" s="59">
        <v>11</v>
      </c>
      <c r="C19" s="44" t="s">
        <v>87</v>
      </c>
      <c r="D19" s="45" t="s">
        <v>71</v>
      </c>
      <c r="E19" s="16" t="s">
        <v>5</v>
      </c>
      <c r="F19" s="26"/>
      <c r="G19" s="27"/>
      <c r="H19" s="27"/>
      <c r="I19" s="27"/>
      <c r="J19" s="27"/>
      <c r="K19" s="27"/>
      <c r="L19" s="27"/>
      <c r="M19" s="27"/>
      <c r="N19" s="27"/>
      <c r="O19" s="27">
        <v>10</v>
      </c>
      <c r="P19" s="27">
        <v>15</v>
      </c>
      <c r="Q19" s="27"/>
      <c r="R19" s="28">
        <v>548.23</v>
      </c>
      <c r="S19" s="22">
        <f t="shared" si="0"/>
        <v>25</v>
      </c>
      <c r="T19" s="36"/>
      <c r="U19" s="53">
        <v>17</v>
      </c>
    </row>
    <row r="20" spans="1:21" ht="31.5" customHeight="1">
      <c r="A20" s="7">
        <v>12</v>
      </c>
      <c r="B20" s="59">
        <v>12</v>
      </c>
      <c r="C20" s="44" t="s">
        <v>9</v>
      </c>
      <c r="D20" s="45" t="s">
        <v>72</v>
      </c>
      <c r="E20" s="16" t="s">
        <v>5</v>
      </c>
      <c r="F20" s="26"/>
      <c r="G20" s="27"/>
      <c r="H20" s="27"/>
      <c r="I20" s="27"/>
      <c r="J20" s="27"/>
      <c r="K20" s="27" t="s">
        <v>73</v>
      </c>
      <c r="L20" s="27"/>
      <c r="M20" s="27"/>
      <c r="N20" s="27"/>
      <c r="O20" s="27">
        <v>5</v>
      </c>
      <c r="P20" s="27">
        <v>15</v>
      </c>
      <c r="Q20" s="27"/>
      <c r="R20" s="28">
        <v>550.86</v>
      </c>
      <c r="S20" s="22">
        <f t="shared" si="0"/>
        <v>20</v>
      </c>
      <c r="T20" s="36"/>
      <c r="U20" s="53">
        <v>15</v>
      </c>
    </row>
    <row r="21" spans="1:21" ht="31.5" customHeight="1">
      <c r="A21" s="7">
        <v>13</v>
      </c>
      <c r="B21" s="59">
        <v>13</v>
      </c>
      <c r="C21" s="44" t="s">
        <v>11</v>
      </c>
      <c r="D21" s="45" t="s">
        <v>15</v>
      </c>
      <c r="E21" s="17" t="s">
        <v>5</v>
      </c>
      <c r="F21" s="26"/>
      <c r="G21" s="27"/>
      <c r="H21" s="27"/>
      <c r="I21" s="27"/>
      <c r="J21" s="27"/>
      <c r="K21" s="27"/>
      <c r="L21" s="27"/>
      <c r="M21" s="27"/>
      <c r="N21" s="27"/>
      <c r="O21" s="27">
        <v>5</v>
      </c>
      <c r="P21" s="27"/>
      <c r="Q21" s="27"/>
      <c r="R21" s="28">
        <v>478.16</v>
      </c>
      <c r="S21" s="22">
        <f t="shared" si="0"/>
        <v>5</v>
      </c>
      <c r="T21" s="36"/>
      <c r="U21" s="53">
        <v>9</v>
      </c>
    </row>
    <row r="22" spans="1:21" ht="31.5" customHeight="1">
      <c r="A22" s="7">
        <v>14</v>
      </c>
      <c r="B22" s="59">
        <v>14</v>
      </c>
      <c r="C22" s="44" t="s">
        <v>8</v>
      </c>
      <c r="D22" s="45" t="s">
        <v>28</v>
      </c>
      <c r="E22" s="17" t="s">
        <v>5</v>
      </c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 t="s">
        <v>92</v>
      </c>
      <c r="S22" s="22">
        <f t="shared" si="0"/>
        <v>0</v>
      </c>
      <c r="T22" s="36"/>
      <c r="U22" s="53">
        <v>21</v>
      </c>
    </row>
    <row r="23" spans="1:21" ht="31.5" customHeight="1">
      <c r="A23" s="7">
        <v>15</v>
      </c>
      <c r="B23" s="59">
        <v>15</v>
      </c>
      <c r="C23" s="44" t="s">
        <v>74</v>
      </c>
      <c r="D23" s="45" t="s">
        <v>79</v>
      </c>
      <c r="E23" s="16" t="s">
        <v>5</v>
      </c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>
        <v>449.18</v>
      </c>
      <c r="S23" s="22">
        <f t="shared" si="0"/>
        <v>0</v>
      </c>
      <c r="T23" s="36"/>
      <c r="U23" s="53">
        <v>4</v>
      </c>
    </row>
    <row r="24" spans="1:21" ht="31.5" customHeight="1">
      <c r="A24" s="7">
        <v>16</v>
      </c>
      <c r="B24" s="59">
        <v>16</v>
      </c>
      <c r="C24" s="44" t="s">
        <v>52</v>
      </c>
      <c r="D24" s="45" t="s">
        <v>76</v>
      </c>
      <c r="E24" s="16" t="s">
        <v>5</v>
      </c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>
        <v>328.48</v>
      </c>
      <c r="S24" s="22">
        <f t="shared" si="0"/>
        <v>0</v>
      </c>
      <c r="T24" s="36"/>
      <c r="U24" s="53">
        <v>1</v>
      </c>
    </row>
    <row r="25" spans="1:21" ht="31.5" customHeight="1">
      <c r="A25" s="7">
        <v>17</v>
      </c>
      <c r="B25" s="59">
        <v>17</v>
      </c>
      <c r="C25" s="44" t="s">
        <v>86</v>
      </c>
      <c r="D25" s="45" t="s">
        <v>77</v>
      </c>
      <c r="E25" s="17" t="s">
        <v>5</v>
      </c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>
        <v>454.56</v>
      </c>
      <c r="S25" s="22">
        <f t="shared" si="0"/>
        <v>0</v>
      </c>
      <c r="T25" s="36"/>
      <c r="U25" s="53">
        <v>6</v>
      </c>
    </row>
    <row r="26" spans="1:21" ht="31.5" customHeight="1" thickBot="1">
      <c r="A26" s="7">
        <v>18</v>
      </c>
      <c r="B26" s="59">
        <v>18</v>
      </c>
      <c r="C26" s="44" t="s">
        <v>3</v>
      </c>
      <c r="D26" s="45" t="s">
        <v>78</v>
      </c>
      <c r="E26" s="60" t="s">
        <v>5</v>
      </c>
      <c r="F26" s="26"/>
      <c r="G26" s="27"/>
      <c r="H26" s="27"/>
      <c r="I26" s="27"/>
      <c r="J26" s="27">
        <v>5</v>
      </c>
      <c r="K26" s="27">
        <v>5</v>
      </c>
      <c r="L26" s="27"/>
      <c r="M26" s="27"/>
      <c r="N26" s="27"/>
      <c r="O26" s="27"/>
      <c r="P26" s="27">
        <v>10</v>
      </c>
      <c r="Q26" s="27"/>
      <c r="R26" s="28">
        <v>535.23</v>
      </c>
      <c r="S26" s="22">
        <f t="shared" si="0"/>
        <v>20</v>
      </c>
      <c r="T26" s="36"/>
      <c r="U26" s="53">
        <v>13</v>
      </c>
    </row>
    <row r="27" spans="1:21" ht="31.5" customHeight="1">
      <c r="A27" s="7">
        <v>19</v>
      </c>
      <c r="B27" s="59">
        <v>19</v>
      </c>
      <c r="C27" s="44" t="s">
        <v>74</v>
      </c>
      <c r="D27" s="45" t="s">
        <v>75</v>
      </c>
      <c r="E27" s="17" t="s">
        <v>5</v>
      </c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>
        <v>451.69</v>
      </c>
      <c r="S27" s="22">
        <f t="shared" si="0"/>
        <v>0</v>
      </c>
      <c r="T27" s="36"/>
      <c r="U27" s="53">
        <v>5</v>
      </c>
    </row>
    <row r="28" spans="1:21" ht="31.5" customHeight="1" thickBot="1">
      <c r="A28" s="7">
        <v>20</v>
      </c>
      <c r="B28" s="59">
        <v>20</v>
      </c>
      <c r="C28" s="44" t="s">
        <v>49</v>
      </c>
      <c r="D28" s="45" t="s">
        <v>81</v>
      </c>
      <c r="E28" s="60" t="s">
        <v>5</v>
      </c>
      <c r="F28" s="26"/>
      <c r="G28" s="27"/>
      <c r="H28" s="27"/>
      <c r="I28" s="27"/>
      <c r="J28" s="27">
        <v>5</v>
      </c>
      <c r="K28" s="27"/>
      <c r="L28" s="27">
        <v>5</v>
      </c>
      <c r="M28" s="27"/>
      <c r="N28" s="27"/>
      <c r="O28" s="27">
        <v>5</v>
      </c>
      <c r="P28" s="27">
        <v>15</v>
      </c>
      <c r="Q28" s="27"/>
      <c r="R28" s="28">
        <v>573.07</v>
      </c>
      <c r="S28" s="22">
        <v>35</v>
      </c>
      <c r="T28" s="52"/>
      <c r="U28" s="53">
        <v>19</v>
      </c>
    </row>
    <row r="29" spans="1:21" ht="31.5" customHeight="1" thickBot="1">
      <c r="A29" s="8">
        <v>21</v>
      </c>
      <c r="B29" s="59">
        <v>21</v>
      </c>
      <c r="C29" s="44" t="s">
        <v>10</v>
      </c>
      <c r="D29" s="45" t="s">
        <v>14</v>
      </c>
      <c r="E29" s="60" t="s">
        <v>5</v>
      </c>
      <c r="F29" s="29"/>
      <c r="G29" s="30"/>
      <c r="H29" s="30"/>
      <c r="I29" s="30"/>
      <c r="J29" s="30"/>
      <c r="K29" s="30">
        <v>5</v>
      </c>
      <c r="L29" s="30"/>
      <c r="M29" s="30"/>
      <c r="N29" s="30"/>
      <c r="O29" s="30">
        <v>5</v>
      </c>
      <c r="P29" s="30">
        <v>15</v>
      </c>
      <c r="Q29" s="30"/>
      <c r="R29" s="31">
        <v>497.51</v>
      </c>
      <c r="S29" s="22">
        <f t="shared" si="0"/>
        <v>25</v>
      </c>
      <c r="T29" s="37"/>
      <c r="U29" s="35">
        <v>16</v>
      </c>
    </row>
    <row r="30" spans="2:4" ht="30" customHeight="1" thickBot="1">
      <c r="B30" s="58"/>
      <c r="C30" s="46"/>
      <c r="D30" s="47"/>
    </row>
    <row r="31" spans="1:20" ht="15.75">
      <c r="A31" s="4"/>
      <c r="B31" s="4"/>
      <c r="R31" s="99"/>
      <c r="S31" s="99"/>
      <c r="T31" s="99"/>
    </row>
    <row r="32" spans="18:20" ht="12.75">
      <c r="R32" s="99"/>
      <c r="S32" s="99"/>
      <c r="T32" s="99"/>
    </row>
  </sheetData>
  <sheetProtection/>
  <mergeCells count="14">
    <mergeCell ref="R31:T31"/>
    <mergeCell ref="R32:T32"/>
    <mergeCell ref="A1:U1"/>
    <mergeCell ref="A2:U2"/>
    <mergeCell ref="A3:U3"/>
    <mergeCell ref="A5:C5"/>
    <mergeCell ref="A6:A8"/>
    <mergeCell ref="C6:C8"/>
    <mergeCell ref="D6:D8"/>
    <mergeCell ref="D5:Y5"/>
    <mergeCell ref="F6:Q6"/>
    <mergeCell ref="R6:R8"/>
    <mergeCell ref="T6:T8"/>
    <mergeCell ref="U6:U8"/>
  </mergeCells>
  <printOptions/>
  <pageMargins left="0.41" right="0.46" top="0.2" bottom="0.33" header="0.22" footer="0.29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view="pageBreakPreview" zoomScaleSheetLayoutView="100" zoomScalePageLayoutView="0" workbookViewId="0" topLeftCell="A19">
      <selection activeCell="A2" sqref="A2:U2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20.75390625" style="0" customWidth="1"/>
    <col min="4" max="4" width="29.375" style="0" bestFit="1" customWidth="1"/>
    <col min="5" max="5" width="6.75390625" style="0" customWidth="1"/>
    <col min="6" max="6" width="5.00390625" style="0" hidden="1" customWidth="1"/>
    <col min="7" max="16" width="5.00390625" style="0" customWidth="1"/>
    <col min="17" max="17" width="5.00390625" style="0" hidden="1" customWidth="1"/>
    <col min="18" max="18" width="5.125" style="0" customWidth="1"/>
    <col min="19" max="19" width="8.625" style="0" hidden="1" customWidth="1"/>
    <col min="20" max="20" width="11.875" style="0" customWidth="1"/>
    <col min="21" max="21" width="7.25390625" style="0" customWidth="1"/>
  </cols>
  <sheetData>
    <row r="1" spans="1:21" s="56" customFormat="1" ht="26.25">
      <c r="A1" s="100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s="56" customFormat="1" ht="23.25">
      <c r="A2" s="101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s="56" customFormat="1" ht="20.25">
      <c r="A3" s="102" t="s">
        <v>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5" ht="19.5" customHeight="1" thickBot="1">
      <c r="A5" s="103" t="s">
        <v>0</v>
      </c>
      <c r="B5" s="103"/>
      <c r="C5" s="103"/>
      <c r="D5" s="104" t="s">
        <v>82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1" s="1" customFormat="1" ht="21.75" customHeight="1">
      <c r="A6" s="96" t="s">
        <v>16</v>
      </c>
      <c r="B6" s="48"/>
      <c r="C6" s="85" t="s">
        <v>18</v>
      </c>
      <c r="D6" s="88" t="s">
        <v>19</v>
      </c>
      <c r="E6" s="9"/>
      <c r="F6" s="91" t="s">
        <v>21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12"/>
      <c r="T6" s="96" t="s">
        <v>37</v>
      </c>
      <c r="U6" s="96" t="s">
        <v>25</v>
      </c>
    </row>
    <row r="7" spans="1:25" s="1" customFormat="1" ht="79.5" customHeight="1">
      <c r="A7" s="97"/>
      <c r="B7" s="50" t="s">
        <v>17</v>
      </c>
      <c r="C7" s="86"/>
      <c r="D7" s="89"/>
      <c r="E7" s="10" t="s">
        <v>20</v>
      </c>
      <c r="F7" s="38" t="s">
        <v>1</v>
      </c>
      <c r="G7" s="39" t="s">
        <v>36</v>
      </c>
      <c r="H7" s="39" t="s">
        <v>43</v>
      </c>
      <c r="I7" s="39" t="s">
        <v>44</v>
      </c>
      <c r="J7" s="39" t="s">
        <v>93</v>
      </c>
      <c r="K7" s="39" t="s">
        <v>45</v>
      </c>
      <c r="L7" s="39" t="s">
        <v>94</v>
      </c>
      <c r="M7" s="39" t="s">
        <v>73</v>
      </c>
      <c r="N7" s="39" t="s">
        <v>73</v>
      </c>
      <c r="O7" s="39"/>
      <c r="P7" s="39"/>
      <c r="Q7" s="39" t="s">
        <v>2</v>
      </c>
      <c r="R7" s="94"/>
      <c r="S7" s="13" t="s">
        <v>23</v>
      </c>
      <c r="T7" s="97"/>
      <c r="U7" s="97"/>
      <c r="Y7" s="54"/>
    </row>
    <row r="8" spans="1:21" s="1" customFormat="1" ht="13.5" customHeight="1" thickBot="1">
      <c r="A8" s="98"/>
      <c r="B8" s="49"/>
      <c r="C8" s="87"/>
      <c r="D8" s="90"/>
      <c r="E8" s="11"/>
      <c r="F8" s="2">
        <v>0</v>
      </c>
      <c r="G8" s="3">
        <v>1</v>
      </c>
      <c r="H8" s="3">
        <v>2</v>
      </c>
      <c r="I8" s="3">
        <v>3</v>
      </c>
      <c r="J8" s="3">
        <v>4</v>
      </c>
      <c r="K8" s="3">
        <v>5</v>
      </c>
      <c r="L8" s="3">
        <v>6</v>
      </c>
      <c r="M8" s="3">
        <v>7</v>
      </c>
      <c r="N8" s="3">
        <v>8</v>
      </c>
      <c r="O8" s="3">
        <v>9</v>
      </c>
      <c r="P8" s="3">
        <v>10</v>
      </c>
      <c r="Q8" s="3">
        <v>15</v>
      </c>
      <c r="R8" s="95"/>
      <c r="S8" s="14"/>
      <c r="T8" s="98"/>
      <c r="U8" s="98"/>
    </row>
    <row r="9" spans="1:21" ht="31.5" customHeight="1">
      <c r="A9" s="5">
        <v>1</v>
      </c>
      <c r="B9" s="57">
        <v>1</v>
      </c>
      <c r="C9" s="40" t="s">
        <v>86</v>
      </c>
      <c r="D9" s="41" t="s">
        <v>63</v>
      </c>
      <c r="E9" s="15" t="s">
        <v>5</v>
      </c>
      <c r="F9" s="18"/>
      <c r="G9" s="19" t="s">
        <v>42</v>
      </c>
      <c r="H9" s="19" t="s">
        <v>42</v>
      </c>
      <c r="I9" s="19" t="s">
        <v>42</v>
      </c>
      <c r="J9" s="19" t="s">
        <v>32</v>
      </c>
      <c r="K9" s="19" t="s">
        <v>73</v>
      </c>
      <c r="L9" s="19" t="s">
        <v>73</v>
      </c>
      <c r="M9" s="19"/>
      <c r="N9" s="19"/>
      <c r="O9" s="19"/>
      <c r="P9" s="19"/>
      <c r="Q9" s="20"/>
      <c r="R9" s="21"/>
      <c r="S9" s="22"/>
      <c r="T9" s="36">
        <v>13.1</v>
      </c>
      <c r="U9" s="33">
        <v>10</v>
      </c>
    </row>
    <row r="10" spans="1:21" ht="31.5" customHeight="1">
      <c r="A10" s="6">
        <v>2</v>
      </c>
      <c r="B10" s="57">
        <v>2</v>
      </c>
      <c r="C10" s="42" t="s">
        <v>10</v>
      </c>
      <c r="D10" s="43" t="s">
        <v>64</v>
      </c>
      <c r="E10" s="16" t="s">
        <v>5</v>
      </c>
      <c r="F10" s="23"/>
      <c r="G10" s="24" t="s">
        <v>42</v>
      </c>
      <c r="H10" s="24" t="s">
        <v>42</v>
      </c>
      <c r="I10" s="24" t="s">
        <v>42</v>
      </c>
      <c r="J10" s="24" t="s">
        <v>42</v>
      </c>
      <c r="K10" s="24" t="s">
        <v>42</v>
      </c>
      <c r="L10" s="24" t="s">
        <v>32</v>
      </c>
      <c r="M10" s="24"/>
      <c r="N10" s="24"/>
      <c r="O10" s="24"/>
      <c r="P10" s="24"/>
      <c r="Q10" s="24"/>
      <c r="R10" s="25"/>
      <c r="S10" s="22"/>
      <c r="T10" s="36">
        <v>8.2</v>
      </c>
      <c r="U10" s="34">
        <v>2</v>
      </c>
    </row>
    <row r="11" spans="1:21" ht="31.5" customHeight="1">
      <c r="A11" s="6">
        <v>3</v>
      </c>
      <c r="B11" s="57">
        <v>3</v>
      </c>
      <c r="C11" s="42" t="s">
        <v>4</v>
      </c>
      <c r="D11" s="43" t="s">
        <v>65</v>
      </c>
      <c r="E11" s="16" t="s">
        <v>5</v>
      </c>
      <c r="F11" s="23"/>
      <c r="G11" s="24" t="s">
        <v>42</v>
      </c>
      <c r="H11" s="24" t="s">
        <v>42</v>
      </c>
      <c r="I11" s="24" t="s">
        <v>42</v>
      </c>
      <c r="J11" s="24" t="s">
        <v>32</v>
      </c>
      <c r="K11" s="24" t="s">
        <v>73</v>
      </c>
      <c r="L11" s="24" t="s">
        <v>73</v>
      </c>
      <c r="M11" s="24" t="s">
        <v>73</v>
      </c>
      <c r="N11" s="24" t="s">
        <v>73</v>
      </c>
      <c r="O11" s="24"/>
      <c r="P11" s="24"/>
      <c r="Q11" s="24"/>
      <c r="R11" s="25"/>
      <c r="S11" s="22"/>
      <c r="T11" s="36">
        <v>5.1</v>
      </c>
      <c r="U11" s="34">
        <v>14</v>
      </c>
    </row>
    <row r="12" spans="1:21" ht="31.5" customHeight="1" thickBot="1">
      <c r="A12" s="6">
        <v>4</v>
      </c>
      <c r="B12" s="57">
        <v>4</v>
      </c>
      <c r="C12" s="42" t="s">
        <v>7</v>
      </c>
      <c r="D12" s="43" t="s">
        <v>66</v>
      </c>
      <c r="E12" s="60" t="s">
        <v>5</v>
      </c>
      <c r="F12" s="23"/>
      <c r="G12" s="24" t="s">
        <v>42</v>
      </c>
      <c r="H12" s="24" t="s">
        <v>42</v>
      </c>
      <c r="I12" s="24" t="s">
        <v>42</v>
      </c>
      <c r="J12" s="24" t="s">
        <v>32</v>
      </c>
      <c r="K12" s="24" t="s">
        <v>73</v>
      </c>
      <c r="L12" s="24" t="s">
        <v>73</v>
      </c>
      <c r="M12" s="24"/>
      <c r="N12" s="24"/>
      <c r="O12" s="24"/>
      <c r="P12" s="27"/>
      <c r="Q12" s="27"/>
      <c r="R12" s="28"/>
      <c r="S12" s="22"/>
      <c r="T12" s="36">
        <v>0.5</v>
      </c>
      <c r="U12" s="34">
        <v>17</v>
      </c>
    </row>
    <row r="13" spans="1:21" ht="31.5" customHeight="1">
      <c r="A13" s="6">
        <v>5</v>
      </c>
      <c r="B13" s="57">
        <v>5</v>
      </c>
      <c r="C13" s="42" t="s">
        <v>30</v>
      </c>
      <c r="D13" s="43" t="s">
        <v>13</v>
      </c>
      <c r="E13" s="16" t="s">
        <v>5</v>
      </c>
      <c r="F13" s="23"/>
      <c r="G13" s="24" t="s">
        <v>42</v>
      </c>
      <c r="H13" s="24" t="s">
        <v>42</v>
      </c>
      <c r="I13" s="24" t="s">
        <v>42</v>
      </c>
      <c r="J13" s="24" t="s">
        <v>42</v>
      </c>
      <c r="K13" s="24" t="s">
        <v>32</v>
      </c>
      <c r="L13" s="24"/>
      <c r="M13" s="24"/>
      <c r="N13" s="24"/>
      <c r="O13" s="24"/>
      <c r="P13" s="24"/>
      <c r="Q13" s="24"/>
      <c r="R13" s="25"/>
      <c r="S13" s="22"/>
      <c r="T13" s="36">
        <v>10.7</v>
      </c>
      <c r="U13" s="34">
        <v>6</v>
      </c>
    </row>
    <row r="14" spans="1:21" ht="31.5" customHeight="1">
      <c r="A14" s="6">
        <v>6</v>
      </c>
      <c r="B14" s="57">
        <v>6</v>
      </c>
      <c r="C14" s="42" t="s">
        <v>9</v>
      </c>
      <c r="D14" s="43" t="s">
        <v>67</v>
      </c>
      <c r="E14" s="16" t="s">
        <v>5</v>
      </c>
      <c r="F14" s="23"/>
      <c r="G14" s="24" t="s">
        <v>42</v>
      </c>
      <c r="H14" s="24" t="s">
        <v>42</v>
      </c>
      <c r="I14" s="24" t="s">
        <v>42</v>
      </c>
      <c r="J14" s="24" t="s">
        <v>32</v>
      </c>
      <c r="K14" s="24"/>
      <c r="L14" s="24"/>
      <c r="M14" s="24"/>
      <c r="N14" s="24"/>
      <c r="O14" s="24"/>
      <c r="P14" s="24"/>
      <c r="Q14" s="24"/>
      <c r="R14" s="25"/>
      <c r="S14" s="22"/>
      <c r="T14" s="36">
        <v>2.5</v>
      </c>
      <c r="U14" s="34">
        <v>16</v>
      </c>
    </row>
    <row r="15" spans="1:21" ht="31.5" customHeight="1">
      <c r="A15" s="6">
        <v>7</v>
      </c>
      <c r="B15" s="57">
        <v>7</v>
      </c>
      <c r="C15" s="42" t="s">
        <v>7</v>
      </c>
      <c r="D15" s="43" t="s">
        <v>27</v>
      </c>
      <c r="E15" s="16" t="s">
        <v>5</v>
      </c>
      <c r="F15" s="23"/>
      <c r="G15" s="24" t="s">
        <v>42</v>
      </c>
      <c r="H15" s="24" t="s">
        <v>42</v>
      </c>
      <c r="I15" s="24" t="s">
        <v>32</v>
      </c>
      <c r="J15" s="24" t="s">
        <v>73</v>
      </c>
      <c r="K15" s="24" t="s">
        <v>73</v>
      </c>
      <c r="L15" s="24"/>
      <c r="M15" s="24"/>
      <c r="N15" s="24"/>
      <c r="O15" s="24"/>
      <c r="P15" s="24"/>
      <c r="Q15" s="24"/>
      <c r="R15" s="25"/>
      <c r="S15" s="22"/>
      <c r="T15" s="36">
        <v>12.3</v>
      </c>
      <c r="U15" s="34">
        <v>18</v>
      </c>
    </row>
    <row r="16" spans="1:21" ht="31.5" customHeight="1">
      <c r="A16" s="7">
        <v>8</v>
      </c>
      <c r="B16" s="57">
        <v>8</v>
      </c>
      <c r="C16" s="44" t="s">
        <v>8</v>
      </c>
      <c r="D16" s="45" t="s">
        <v>12</v>
      </c>
      <c r="E16" s="17" t="s">
        <v>5</v>
      </c>
      <c r="F16" s="26"/>
      <c r="G16" s="24" t="s">
        <v>42</v>
      </c>
      <c r="H16" s="24" t="s">
        <v>42</v>
      </c>
      <c r="I16" s="24" t="s">
        <v>42</v>
      </c>
      <c r="J16" s="24" t="s">
        <v>42</v>
      </c>
      <c r="K16" s="24" t="s">
        <v>32</v>
      </c>
      <c r="L16" s="24" t="s">
        <v>73</v>
      </c>
      <c r="M16" s="24" t="s">
        <v>73</v>
      </c>
      <c r="N16" s="24"/>
      <c r="O16" s="24"/>
      <c r="P16" s="27"/>
      <c r="Q16" s="27"/>
      <c r="R16" s="28"/>
      <c r="S16" s="22"/>
      <c r="T16" s="36">
        <v>13.6</v>
      </c>
      <c r="U16" s="34">
        <v>4</v>
      </c>
    </row>
    <row r="17" spans="1:21" ht="31.5" customHeight="1">
      <c r="A17" s="7">
        <v>9</v>
      </c>
      <c r="B17" s="57">
        <v>9</v>
      </c>
      <c r="C17" s="44" t="s">
        <v>11</v>
      </c>
      <c r="D17" s="45" t="s">
        <v>26</v>
      </c>
      <c r="E17" s="17" t="s">
        <v>5</v>
      </c>
      <c r="F17" s="26"/>
      <c r="G17" s="24" t="s">
        <v>42</v>
      </c>
      <c r="H17" s="24" t="s">
        <v>42</v>
      </c>
      <c r="I17" s="24" t="s">
        <v>42</v>
      </c>
      <c r="J17" s="24" t="s">
        <v>42</v>
      </c>
      <c r="K17" s="24" t="s">
        <v>42</v>
      </c>
      <c r="L17" s="24" t="s">
        <v>32</v>
      </c>
      <c r="M17" s="24" t="s">
        <v>73</v>
      </c>
      <c r="N17" s="24"/>
      <c r="O17" s="24"/>
      <c r="P17" s="27"/>
      <c r="Q17" s="27"/>
      <c r="R17" s="28"/>
      <c r="S17" s="22"/>
      <c r="T17" s="36">
        <v>12.5</v>
      </c>
      <c r="U17" s="34">
        <v>1</v>
      </c>
    </row>
    <row r="18" spans="1:21" ht="31.5" customHeight="1">
      <c r="A18" s="7">
        <v>10</v>
      </c>
      <c r="B18" s="57">
        <v>10</v>
      </c>
      <c r="C18" s="44" t="s">
        <v>68</v>
      </c>
      <c r="D18" s="45" t="s">
        <v>69</v>
      </c>
      <c r="E18" s="17" t="s">
        <v>5</v>
      </c>
      <c r="F18" s="26"/>
      <c r="G18" s="27" t="s">
        <v>42</v>
      </c>
      <c r="H18" s="27" t="s">
        <v>42</v>
      </c>
      <c r="I18" s="27" t="s">
        <v>42</v>
      </c>
      <c r="J18" s="27" t="s">
        <v>42</v>
      </c>
      <c r="K18" s="27" t="s">
        <v>42</v>
      </c>
      <c r="L18" s="27" t="s">
        <v>32</v>
      </c>
      <c r="M18" s="27" t="s">
        <v>73</v>
      </c>
      <c r="N18" s="27" t="s">
        <v>73</v>
      </c>
      <c r="O18" s="27"/>
      <c r="P18" s="27"/>
      <c r="Q18" s="27"/>
      <c r="R18" s="28"/>
      <c r="S18" s="22"/>
      <c r="T18" s="36">
        <v>6.3</v>
      </c>
      <c r="U18" s="53">
        <v>3</v>
      </c>
    </row>
    <row r="19" spans="1:21" ht="31.5" customHeight="1">
      <c r="A19" s="7">
        <v>11</v>
      </c>
      <c r="B19" s="59">
        <v>11</v>
      </c>
      <c r="C19" s="44" t="s">
        <v>87</v>
      </c>
      <c r="D19" s="45" t="s">
        <v>71</v>
      </c>
      <c r="E19" s="16" t="s">
        <v>5</v>
      </c>
      <c r="F19" s="26"/>
      <c r="G19" s="27" t="s">
        <v>42</v>
      </c>
      <c r="H19" s="27" t="s">
        <v>42</v>
      </c>
      <c r="I19" s="27" t="s">
        <v>42</v>
      </c>
      <c r="J19" s="27" t="s">
        <v>42</v>
      </c>
      <c r="K19" s="27" t="s">
        <v>32</v>
      </c>
      <c r="L19" s="27"/>
      <c r="M19" s="27"/>
      <c r="N19" s="27"/>
      <c r="O19" s="27"/>
      <c r="P19" s="27"/>
      <c r="Q19" s="27"/>
      <c r="R19" s="28"/>
      <c r="S19" s="22"/>
      <c r="T19" s="36">
        <v>11.2</v>
      </c>
      <c r="U19" s="53">
        <v>5</v>
      </c>
    </row>
    <row r="20" spans="1:21" ht="31.5" customHeight="1">
      <c r="A20" s="7">
        <v>12</v>
      </c>
      <c r="B20" s="59">
        <v>12</v>
      </c>
      <c r="C20" s="44" t="s">
        <v>9</v>
      </c>
      <c r="D20" s="45" t="s">
        <v>72</v>
      </c>
      <c r="E20" s="16" t="s">
        <v>5</v>
      </c>
      <c r="F20" s="26"/>
      <c r="G20" s="27" t="s">
        <v>42</v>
      </c>
      <c r="H20" s="27" t="s">
        <v>42</v>
      </c>
      <c r="I20" s="27" t="s">
        <v>42</v>
      </c>
      <c r="J20" s="27" t="s">
        <v>95</v>
      </c>
      <c r="K20" s="27" t="s">
        <v>73</v>
      </c>
      <c r="L20" s="27" t="s">
        <v>73</v>
      </c>
      <c r="M20" s="27" t="s">
        <v>73</v>
      </c>
      <c r="N20" s="27"/>
      <c r="O20" s="27"/>
      <c r="P20" s="27"/>
      <c r="Q20" s="27"/>
      <c r="R20" s="28"/>
      <c r="S20" s="22"/>
      <c r="T20" s="36">
        <v>4.8</v>
      </c>
      <c r="U20" s="53">
        <v>15</v>
      </c>
    </row>
    <row r="21" spans="1:21" ht="31.5" customHeight="1">
      <c r="A21" s="7">
        <v>13</v>
      </c>
      <c r="B21" s="59">
        <v>13</v>
      </c>
      <c r="C21" s="44" t="s">
        <v>11</v>
      </c>
      <c r="D21" s="45" t="s">
        <v>15</v>
      </c>
      <c r="E21" s="17" t="s">
        <v>5</v>
      </c>
      <c r="F21" s="26"/>
      <c r="G21" s="27" t="s">
        <v>42</v>
      </c>
      <c r="H21" s="27" t="s">
        <v>42</v>
      </c>
      <c r="I21" s="27" t="s">
        <v>42</v>
      </c>
      <c r="J21" s="27" t="s">
        <v>32</v>
      </c>
      <c r="K21" s="27"/>
      <c r="L21" s="27"/>
      <c r="M21" s="27"/>
      <c r="N21" s="27"/>
      <c r="O21" s="27"/>
      <c r="P21" s="27"/>
      <c r="Q21" s="27"/>
      <c r="R21" s="28"/>
      <c r="S21" s="22"/>
      <c r="T21" s="36">
        <v>6.8</v>
      </c>
      <c r="U21" s="53">
        <v>11</v>
      </c>
    </row>
    <row r="22" spans="1:21" ht="31.5" customHeight="1">
      <c r="A22" s="7">
        <v>14</v>
      </c>
      <c r="B22" s="59">
        <v>14</v>
      </c>
      <c r="C22" s="44" t="s">
        <v>8</v>
      </c>
      <c r="D22" s="45" t="s">
        <v>28</v>
      </c>
      <c r="E22" s="17" t="s">
        <v>5</v>
      </c>
      <c r="F22" s="26"/>
      <c r="G22" s="27" t="s">
        <v>73</v>
      </c>
      <c r="H22" s="27" t="s">
        <v>73</v>
      </c>
      <c r="I22" s="27" t="s">
        <v>73</v>
      </c>
      <c r="J22" s="27" t="s">
        <v>73</v>
      </c>
      <c r="K22" s="27"/>
      <c r="L22" s="27"/>
      <c r="M22" s="27"/>
      <c r="N22" s="27"/>
      <c r="O22" s="27"/>
      <c r="P22" s="27"/>
      <c r="Q22" s="27"/>
      <c r="R22" s="28"/>
      <c r="S22" s="22"/>
      <c r="T22" s="36" t="s">
        <v>96</v>
      </c>
      <c r="U22" s="53">
        <v>21</v>
      </c>
    </row>
    <row r="23" spans="1:21" ht="31.5" customHeight="1">
      <c r="A23" s="7">
        <v>15</v>
      </c>
      <c r="B23" s="59">
        <v>15</v>
      </c>
      <c r="C23" s="44" t="s">
        <v>74</v>
      </c>
      <c r="D23" s="45" t="s">
        <v>79</v>
      </c>
      <c r="E23" s="16" t="s">
        <v>5</v>
      </c>
      <c r="F23" s="26"/>
      <c r="G23" s="27" t="s">
        <v>42</v>
      </c>
      <c r="H23" s="27" t="s">
        <v>42</v>
      </c>
      <c r="I23" s="27" t="s">
        <v>42</v>
      </c>
      <c r="J23" s="27" t="s">
        <v>32</v>
      </c>
      <c r="K23" s="27" t="s">
        <v>73</v>
      </c>
      <c r="L23" s="27" t="s">
        <v>73</v>
      </c>
      <c r="M23" s="27" t="s">
        <v>73</v>
      </c>
      <c r="N23" s="27"/>
      <c r="O23" s="27"/>
      <c r="P23" s="27"/>
      <c r="Q23" s="27"/>
      <c r="R23" s="28"/>
      <c r="S23" s="22"/>
      <c r="T23" s="36">
        <v>6.4</v>
      </c>
      <c r="U23" s="53">
        <v>13</v>
      </c>
    </row>
    <row r="24" spans="1:21" ht="31.5" customHeight="1">
      <c r="A24" s="7">
        <v>16</v>
      </c>
      <c r="B24" s="59">
        <v>16</v>
      </c>
      <c r="C24" s="44" t="s">
        <v>52</v>
      </c>
      <c r="D24" s="45" t="s">
        <v>76</v>
      </c>
      <c r="E24" s="16" t="s">
        <v>5</v>
      </c>
      <c r="F24" s="26"/>
      <c r="G24" s="27" t="s">
        <v>42</v>
      </c>
      <c r="H24" s="27" t="s">
        <v>42</v>
      </c>
      <c r="I24" s="27" t="s">
        <v>42</v>
      </c>
      <c r="J24" s="27" t="s">
        <v>42</v>
      </c>
      <c r="K24" s="27" t="s">
        <v>32</v>
      </c>
      <c r="L24" s="27" t="s">
        <v>73</v>
      </c>
      <c r="M24" s="27" t="s">
        <v>73</v>
      </c>
      <c r="N24" s="27"/>
      <c r="O24" s="27"/>
      <c r="P24" s="27"/>
      <c r="Q24" s="27"/>
      <c r="R24" s="28"/>
      <c r="S24" s="22"/>
      <c r="T24" s="36">
        <v>4.6</v>
      </c>
      <c r="U24" s="53">
        <v>8</v>
      </c>
    </row>
    <row r="25" spans="1:21" ht="31.5" customHeight="1">
      <c r="A25" s="7">
        <v>17</v>
      </c>
      <c r="B25" s="59">
        <v>17</v>
      </c>
      <c r="C25" s="44" t="s">
        <v>86</v>
      </c>
      <c r="D25" s="45" t="s">
        <v>77</v>
      </c>
      <c r="E25" s="17" t="s">
        <v>5</v>
      </c>
      <c r="F25" s="26"/>
      <c r="G25" s="27" t="s">
        <v>42</v>
      </c>
      <c r="H25" s="27" t="s">
        <v>42</v>
      </c>
      <c r="I25" s="27" t="s">
        <v>42</v>
      </c>
      <c r="J25" s="27" t="s">
        <v>42</v>
      </c>
      <c r="K25" s="27" t="s">
        <v>32</v>
      </c>
      <c r="L25" s="27" t="s">
        <v>73</v>
      </c>
      <c r="M25" s="27"/>
      <c r="N25" s="27"/>
      <c r="O25" s="27"/>
      <c r="P25" s="27"/>
      <c r="Q25" s="27"/>
      <c r="R25" s="28"/>
      <c r="S25" s="22"/>
      <c r="T25" s="36">
        <v>1.7</v>
      </c>
      <c r="U25" s="53">
        <v>9</v>
      </c>
    </row>
    <row r="26" spans="1:21" ht="31.5" customHeight="1" thickBot="1">
      <c r="A26" s="7">
        <v>18</v>
      </c>
      <c r="B26" s="59">
        <v>18</v>
      </c>
      <c r="C26" s="44" t="s">
        <v>3</v>
      </c>
      <c r="D26" s="45" t="s">
        <v>78</v>
      </c>
      <c r="E26" s="60" t="s">
        <v>5</v>
      </c>
      <c r="F26" s="26"/>
      <c r="G26" s="27" t="s">
        <v>42</v>
      </c>
      <c r="H26" s="27" t="s">
        <v>42</v>
      </c>
      <c r="I26" s="27" t="s">
        <v>42</v>
      </c>
      <c r="J26" s="27" t="s">
        <v>32</v>
      </c>
      <c r="K26" s="27"/>
      <c r="L26" s="27"/>
      <c r="M26" s="27"/>
      <c r="N26" s="27"/>
      <c r="O26" s="27"/>
      <c r="P26" s="27"/>
      <c r="Q26" s="27"/>
      <c r="R26" s="28"/>
      <c r="S26" s="22"/>
      <c r="T26" s="36">
        <v>6.8</v>
      </c>
      <c r="U26" s="53">
        <v>11</v>
      </c>
    </row>
    <row r="27" spans="1:21" ht="31.5" customHeight="1">
      <c r="A27" s="7">
        <v>19</v>
      </c>
      <c r="B27" s="59">
        <v>19</v>
      </c>
      <c r="C27" s="44" t="s">
        <v>74</v>
      </c>
      <c r="D27" s="45" t="s">
        <v>75</v>
      </c>
      <c r="E27" s="17" t="s">
        <v>5</v>
      </c>
      <c r="F27" s="26"/>
      <c r="G27" s="27" t="s">
        <v>42</v>
      </c>
      <c r="H27" s="27" t="s">
        <v>42</v>
      </c>
      <c r="I27" s="27" t="s">
        <v>42</v>
      </c>
      <c r="J27" s="27" t="s">
        <v>32</v>
      </c>
      <c r="K27" s="27" t="s">
        <v>73</v>
      </c>
      <c r="L27" s="27" t="s">
        <v>73</v>
      </c>
      <c r="M27" s="27"/>
      <c r="N27" s="27"/>
      <c r="O27" s="27"/>
      <c r="P27" s="27"/>
      <c r="Q27" s="27"/>
      <c r="R27" s="28"/>
      <c r="S27" s="22"/>
      <c r="T27" s="36">
        <v>6.6</v>
      </c>
      <c r="U27" s="53">
        <v>12</v>
      </c>
    </row>
    <row r="28" spans="1:21" ht="31.5" customHeight="1" thickBot="1">
      <c r="A28" s="7">
        <v>20</v>
      </c>
      <c r="B28" s="59">
        <v>20</v>
      </c>
      <c r="C28" s="44" t="s">
        <v>49</v>
      </c>
      <c r="D28" s="45" t="s">
        <v>81</v>
      </c>
      <c r="E28" s="60" t="s">
        <v>5</v>
      </c>
      <c r="F28" s="26"/>
      <c r="G28" s="27" t="s">
        <v>42</v>
      </c>
      <c r="H28" s="27" t="s">
        <v>32</v>
      </c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51"/>
      <c r="T28" s="52">
        <v>3</v>
      </c>
      <c r="U28" s="53">
        <v>19</v>
      </c>
    </row>
    <row r="29" spans="1:21" ht="31.5" customHeight="1" thickBot="1">
      <c r="A29" s="8">
        <v>21</v>
      </c>
      <c r="B29" s="59">
        <v>21</v>
      </c>
      <c r="C29" s="44" t="s">
        <v>10</v>
      </c>
      <c r="D29" s="45" t="s">
        <v>14</v>
      </c>
      <c r="E29" s="60" t="s">
        <v>5</v>
      </c>
      <c r="F29" s="29"/>
      <c r="G29" s="30" t="s">
        <v>42</v>
      </c>
      <c r="H29" s="30" t="s">
        <v>42</v>
      </c>
      <c r="I29" s="30" t="s">
        <v>42</v>
      </c>
      <c r="J29" s="30" t="s">
        <v>42</v>
      </c>
      <c r="K29" s="30" t="s">
        <v>32</v>
      </c>
      <c r="L29" s="30"/>
      <c r="M29" s="30"/>
      <c r="N29" s="30"/>
      <c r="O29" s="30"/>
      <c r="P29" s="30"/>
      <c r="Q29" s="30"/>
      <c r="R29" s="31"/>
      <c r="S29" s="32"/>
      <c r="T29" s="37">
        <v>6.2</v>
      </c>
      <c r="U29" s="35">
        <v>7</v>
      </c>
    </row>
    <row r="30" ht="27" customHeight="1"/>
    <row r="31" spans="1:20" ht="15.75">
      <c r="A31" s="4"/>
      <c r="B31" s="4"/>
      <c r="R31" s="99"/>
      <c r="S31" s="99"/>
      <c r="T31" s="99"/>
    </row>
    <row r="32" spans="18:20" ht="12.75">
      <c r="R32" s="99"/>
      <c r="S32" s="99"/>
      <c r="T32" s="99"/>
    </row>
  </sheetData>
  <sheetProtection/>
  <mergeCells count="14">
    <mergeCell ref="R31:T31"/>
    <mergeCell ref="R32:T32"/>
    <mergeCell ref="A1:U1"/>
    <mergeCell ref="A2:U2"/>
    <mergeCell ref="A3:U3"/>
    <mergeCell ref="A5:C5"/>
    <mergeCell ref="A6:A8"/>
    <mergeCell ref="C6:C8"/>
    <mergeCell ref="D6:D8"/>
    <mergeCell ref="D5:Y5"/>
    <mergeCell ref="F6:Q6"/>
    <mergeCell ref="R6:R8"/>
    <mergeCell ref="T6:T8"/>
    <mergeCell ref="U6:U8"/>
  </mergeCells>
  <printOptions/>
  <pageMargins left="0.41" right="0.46" top="0.2" bottom="0.33" header="0.22" footer="0.29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view="pageBreakPreview" zoomScaleSheetLayoutView="100" zoomScalePageLayoutView="0" workbookViewId="0" topLeftCell="A19">
      <selection activeCell="A2" sqref="A2:J2"/>
    </sheetView>
  </sheetViews>
  <sheetFormatPr defaultColWidth="9.00390625" defaultRowHeight="12.75"/>
  <cols>
    <col min="1" max="1" width="13.625" style="0" customWidth="1"/>
    <col min="2" max="2" width="13.875" style="0" customWidth="1"/>
    <col min="3" max="3" width="20.75390625" style="0" customWidth="1"/>
    <col min="4" max="4" width="29.375" style="0" bestFit="1" customWidth="1"/>
    <col min="5" max="5" width="6.75390625" style="0" customWidth="1"/>
    <col min="6" max="6" width="5.00390625" style="0" hidden="1" customWidth="1"/>
    <col min="7" max="10" width="7.125" style="0" customWidth="1"/>
    <col min="11" max="11" width="9.125" style="67" customWidth="1"/>
  </cols>
  <sheetData>
    <row r="1" spans="1:11" s="56" customFormat="1" ht="26.25">
      <c r="A1" s="100" t="s">
        <v>61</v>
      </c>
      <c r="B1" s="100"/>
      <c r="C1" s="100"/>
      <c r="D1" s="100"/>
      <c r="E1" s="100"/>
      <c r="F1" s="100"/>
      <c r="G1" s="100"/>
      <c r="K1" s="66"/>
    </row>
    <row r="2" spans="1:11" s="56" customFormat="1" ht="23.25">
      <c r="A2" s="101" t="s">
        <v>135</v>
      </c>
      <c r="B2" s="101"/>
      <c r="C2" s="101"/>
      <c r="D2" s="101"/>
      <c r="E2" s="101"/>
      <c r="F2" s="101"/>
      <c r="G2" s="101"/>
      <c r="H2" s="101"/>
      <c r="I2" s="101"/>
      <c r="J2" s="101"/>
      <c r="K2" s="66"/>
    </row>
    <row r="3" spans="1:11" s="56" customFormat="1" ht="20.25">
      <c r="A3" s="102"/>
      <c r="B3" s="102"/>
      <c r="C3" s="102"/>
      <c r="D3" s="102"/>
      <c r="E3" s="102"/>
      <c r="F3" s="102"/>
      <c r="G3" s="102"/>
      <c r="K3" s="66"/>
    </row>
    <row r="4" spans="1:7" ht="11.25" customHeight="1">
      <c r="A4" s="55"/>
      <c r="B4" s="55"/>
      <c r="C4" s="55"/>
      <c r="D4" s="55"/>
      <c r="E4" s="55"/>
      <c r="F4" s="55"/>
      <c r="G4" s="55"/>
    </row>
    <row r="5" spans="1:25" ht="19.5" customHeight="1" thickBot="1">
      <c r="A5" s="103" t="s">
        <v>0</v>
      </c>
      <c r="B5" s="103"/>
      <c r="C5" s="103"/>
      <c r="D5" s="104" t="s">
        <v>82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11" s="1" customFormat="1" ht="21.75" customHeight="1">
      <c r="A6" s="96" t="s">
        <v>16</v>
      </c>
      <c r="B6" s="48"/>
      <c r="C6" s="85" t="s">
        <v>18</v>
      </c>
      <c r="D6" s="88" t="s">
        <v>19</v>
      </c>
      <c r="E6" s="9"/>
      <c r="F6" s="61" t="s">
        <v>21</v>
      </c>
      <c r="G6" s="96" t="s">
        <v>39</v>
      </c>
      <c r="H6" s="96" t="s">
        <v>40</v>
      </c>
      <c r="I6" s="96" t="s">
        <v>41</v>
      </c>
      <c r="J6" s="96" t="s">
        <v>25</v>
      </c>
      <c r="K6" s="68"/>
    </row>
    <row r="7" spans="1:11" s="1" customFormat="1" ht="79.5" customHeight="1">
      <c r="A7" s="97"/>
      <c r="B7" s="50" t="s">
        <v>17</v>
      </c>
      <c r="C7" s="86"/>
      <c r="D7" s="89"/>
      <c r="E7" s="10" t="s">
        <v>20</v>
      </c>
      <c r="F7" s="38" t="s">
        <v>1</v>
      </c>
      <c r="G7" s="97"/>
      <c r="H7" s="97"/>
      <c r="I7" s="97"/>
      <c r="J7" s="97"/>
      <c r="K7" s="69" t="s">
        <v>97</v>
      </c>
    </row>
    <row r="8" spans="1:11" s="1" customFormat="1" ht="13.5" customHeight="1" thickBot="1">
      <c r="A8" s="98"/>
      <c r="B8" s="49"/>
      <c r="C8" s="87"/>
      <c r="D8" s="90"/>
      <c r="E8" s="11"/>
      <c r="F8" s="2">
        <v>0</v>
      </c>
      <c r="G8" s="98"/>
      <c r="H8" s="98"/>
      <c r="I8" s="98"/>
      <c r="J8" s="98"/>
      <c r="K8" s="68"/>
    </row>
    <row r="9" spans="1:11" ht="31.5" customHeight="1">
      <c r="A9" s="5">
        <v>1</v>
      </c>
      <c r="B9" s="57">
        <v>1</v>
      </c>
      <c r="C9" s="40" t="s">
        <v>86</v>
      </c>
      <c r="D9" s="41" t="s">
        <v>63</v>
      </c>
      <c r="E9" s="15" t="s">
        <v>5</v>
      </c>
      <c r="F9" s="18"/>
      <c r="G9" s="33">
        <v>14</v>
      </c>
      <c r="H9" s="33">
        <v>11</v>
      </c>
      <c r="I9" s="33">
        <v>10</v>
      </c>
      <c r="J9" s="33">
        <f aca="true" t="shared" si="0" ref="J9:J29">SUM(G9:I9)</f>
        <v>35</v>
      </c>
      <c r="K9" s="70">
        <v>13</v>
      </c>
    </row>
    <row r="10" spans="1:11" ht="31.5" customHeight="1">
      <c r="A10" s="6">
        <v>2</v>
      </c>
      <c r="B10" s="57">
        <v>2</v>
      </c>
      <c r="C10" s="42" t="s">
        <v>10</v>
      </c>
      <c r="D10" s="43" t="s">
        <v>64</v>
      </c>
      <c r="E10" s="16" t="s">
        <v>5</v>
      </c>
      <c r="F10" s="23"/>
      <c r="G10" s="34">
        <v>11</v>
      </c>
      <c r="H10" s="34">
        <v>8</v>
      </c>
      <c r="I10" s="34">
        <v>2</v>
      </c>
      <c r="J10" s="33">
        <f t="shared" si="0"/>
        <v>21</v>
      </c>
      <c r="K10" s="70">
        <v>3</v>
      </c>
    </row>
    <row r="11" spans="1:11" ht="31.5" customHeight="1">
      <c r="A11" s="6">
        <v>3</v>
      </c>
      <c r="B11" s="57">
        <v>3</v>
      </c>
      <c r="C11" s="42" t="s">
        <v>4</v>
      </c>
      <c r="D11" s="43" t="s">
        <v>65</v>
      </c>
      <c r="E11" s="16" t="s">
        <v>5</v>
      </c>
      <c r="F11" s="23"/>
      <c r="G11" s="34">
        <v>12</v>
      </c>
      <c r="H11" s="34">
        <v>10</v>
      </c>
      <c r="I11" s="34">
        <v>14</v>
      </c>
      <c r="J11" s="33">
        <f t="shared" si="0"/>
        <v>36</v>
      </c>
      <c r="K11" s="70">
        <v>14</v>
      </c>
    </row>
    <row r="12" spans="1:11" ht="31.5" customHeight="1" thickBot="1">
      <c r="A12" s="6">
        <v>4</v>
      </c>
      <c r="B12" s="57">
        <v>4</v>
      </c>
      <c r="C12" s="42" t="s">
        <v>7</v>
      </c>
      <c r="D12" s="43" t="s">
        <v>66</v>
      </c>
      <c r="E12" s="60" t="s">
        <v>5</v>
      </c>
      <c r="F12" s="23"/>
      <c r="G12" s="34">
        <v>15</v>
      </c>
      <c r="H12" s="34">
        <v>20</v>
      </c>
      <c r="I12" s="34">
        <v>17</v>
      </c>
      <c r="J12" s="33">
        <f t="shared" si="0"/>
        <v>52</v>
      </c>
      <c r="K12" s="71">
        <v>20</v>
      </c>
    </row>
    <row r="13" spans="1:11" ht="31.5" customHeight="1">
      <c r="A13" s="6">
        <v>5</v>
      </c>
      <c r="B13" s="57">
        <v>5</v>
      </c>
      <c r="C13" s="42" t="s">
        <v>30</v>
      </c>
      <c r="D13" s="43" t="s">
        <v>13</v>
      </c>
      <c r="E13" s="16" t="s">
        <v>5</v>
      </c>
      <c r="F13" s="23"/>
      <c r="G13" s="34">
        <v>21</v>
      </c>
      <c r="H13" s="34">
        <v>3</v>
      </c>
      <c r="I13" s="34">
        <v>6</v>
      </c>
      <c r="J13" s="33">
        <f t="shared" si="0"/>
        <v>30</v>
      </c>
      <c r="K13" s="71">
        <v>11</v>
      </c>
    </row>
    <row r="14" spans="1:11" ht="31.5" customHeight="1">
      <c r="A14" s="6">
        <v>6</v>
      </c>
      <c r="B14" s="57">
        <v>6</v>
      </c>
      <c r="C14" s="42" t="s">
        <v>9</v>
      </c>
      <c r="D14" s="43" t="s">
        <v>67</v>
      </c>
      <c r="E14" s="16" t="s">
        <v>5</v>
      </c>
      <c r="F14" s="23"/>
      <c r="G14" s="34">
        <v>17</v>
      </c>
      <c r="H14" s="34">
        <v>14</v>
      </c>
      <c r="I14" s="34">
        <v>16</v>
      </c>
      <c r="J14" s="33">
        <f t="shared" si="0"/>
        <v>47</v>
      </c>
      <c r="K14" s="71">
        <v>19</v>
      </c>
    </row>
    <row r="15" spans="1:11" ht="31.5" customHeight="1">
      <c r="A15" s="6">
        <v>7</v>
      </c>
      <c r="B15" s="57">
        <v>7</v>
      </c>
      <c r="C15" s="42" t="s">
        <v>7</v>
      </c>
      <c r="D15" s="43" t="s">
        <v>27</v>
      </c>
      <c r="E15" s="16" t="s">
        <v>5</v>
      </c>
      <c r="F15" s="23"/>
      <c r="G15" s="34">
        <v>10</v>
      </c>
      <c r="H15" s="34">
        <v>18</v>
      </c>
      <c r="I15" s="34">
        <v>18</v>
      </c>
      <c r="J15" s="33">
        <f t="shared" si="0"/>
        <v>46</v>
      </c>
      <c r="K15" s="71">
        <v>18</v>
      </c>
    </row>
    <row r="16" spans="1:11" ht="31.5" customHeight="1">
      <c r="A16" s="7">
        <v>8</v>
      </c>
      <c r="B16" s="57">
        <v>8</v>
      </c>
      <c r="C16" s="44" t="s">
        <v>8</v>
      </c>
      <c r="D16" s="45" t="s">
        <v>12</v>
      </c>
      <c r="E16" s="17" t="s">
        <v>5</v>
      </c>
      <c r="F16" s="26"/>
      <c r="G16" s="34">
        <v>8</v>
      </c>
      <c r="H16" s="34">
        <v>7</v>
      </c>
      <c r="I16" s="34">
        <v>4</v>
      </c>
      <c r="J16" s="33">
        <f t="shared" si="0"/>
        <v>19</v>
      </c>
      <c r="K16" s="71">
        <v>2</v>
      </c>
    </row>
    <row r="17" spans="1:11" ht="31.5" customHeight="1">
      <c r="A17" s="7">
        <v>9</v>
      </c>
      <c r="B17" s="57">
        <v>9</v>
      </c>
      <c r="C17" s="44" t="s">
        <v>11</v>
      </c>
      <c r="D17" s="45" t="s">
        <v>26</v>
      </c>
      <c r="E17" s="17" t="s">
        <v>5</v>
      </c>
      <c r="F17" s="26"/>
      <c r="G17" s="34">
        <v>16</v>
      </c>
      <c r="H17" s="34">
        <v>12</v>
      </c>
      <c r="I17" s="34">
        <v>1</v>
      </c>
      <c r="J17" s="33">
        <f t="shared" si="0"/>
        <v>29</v>
      </c>
      <c r="K17" s="71">
        <v>10</v>
      </c>
    </row>
    <row r="18" spans="1:11" ht="31.5" customHeight="1">
      <c r="A18" s="7">
        <v>10</v>
      </c>
      <c r="B18" s="57">
        <v>10</v>
      </c>
      <c r="C18" s="44" t="s">
        <v>68</v>
      </c>
      <c r="D18" s="45" t="s">
        <v>69</v>
      </c>
      <c r="E18" s="17" t="s">
        <v>5</v>
      </c>
      <c r="F18" s="26"/>
      <c r="G18" s="53">
        <v>21</v>
      </c>
      <c r="H18" s="53">
        <v>2</v>
      </c>
      <c r="I18" s="53">
        <v>3</v>
      </c>
      <c r="J18" s="33">
        <f t="shared" si="0"/>
        <v>26</v>
      </c>
      <c r="K18" s="71">
        <v>9</v>
      </c>
    </row>
    <row r="19" spans="1:11" ht="31.5" customHeight="1">
      <c r="A19" s="7">
        <v>11</v>
      </c>
      <c r="B19" s="59">
        <v>11</v>
      </c>
      <c r="C19" s="44" t="s">
        <v>87</v>
      </c>
      <c r="D19" s="45" t="s">
        <v>71</v>
      </c>
      <c r="E19" s="16" t="s">
        <v>5</v>
      </c>
      <c r="F19" s="26"/>
      <c r="G19" s="53">
        <v>21</v>
      </c>
      <c r="H19" s="53">
        <v>17</v>
      </c>
      <c r="I19" s="53">
        <v>5</v>
      </c>
      <c r="J19" s="33">
        <f t="shared" si="0"/>
        <v>43</v>
      </c>
      <c r="K19" s="71">
        <v>17</v>
      </c>
    </row>
    <row r="20" spans="1:11" ht="31.5" customHeight="1">
      <c r="A20" s="7">
        <v>12</v>
      </c>
      <c r="B20" s="59">
        <v>12</v>
      </c>
      <c r="C20" s="44" t="s">
        <v>9</v>
      </c>
      <c r="D20" s="45" t="s">
        <v>72</v>
      </c>
      <c r="E20" s="16" t="s">
        <v>5</v>
      </c>
      <c r="F20" s="26"/>
      <c r="G20" s="53">
        <v>13</v>
      </c>
      <c r="H20" s="53">
        <v>15</v>
      </c>
      <c r="I20" s="53">
        <v>15</v>
      </c>
      <c r="J20" s="33">
        <f t="shared" si="0"/>
        <v>43</v>
      </c>
      <c r="K20" s="71">
        <v>16</v>
      </c>
    </row>
    <row r="21" spans="1:11" ht="31.5" customHeight="1">
      <c r="A21" s="7">
        <v>13</v>
      </c>
      <c r="B21" s="59">
        <v>13</v>
      </c>
      <c r="C21" s="44" t="s">
        <v>11</v>
      </c>
      <c r="D21" s="45" t="s">
        <v>15</v>
      </c>
      <c r="E21" s="17" t="s">
        <v>5</v>
      </c>
      <c r="F21" s="26"/>
      <c r="G21" s="53">
        <v>3</v>
      </c>
      <c r="H21" s="53">
        <v>9</v>
      </c>
      <c r="I21" s="53">
        <v>11</v>
      </c>
      <c r="J21" s="33">
        <f t="shared" si="0"/>
        <v>23</v>
      </c>
      <c r="K21" s="71">
        <v>7</v>
      </c>
    </row>
    <row r="22" spans="1:11" ht="31.5" customHeight="1">
      <c r="A22" s="7">
        <v>14</v>
      </c>
      <c r="B22" s="59">
        <v>14</v>
      </c>
      <c r="C22" s="44" t="s">
        <v>8</v>
      </c>
      <c r="D22" s="45" t="s">
        <v>28</v>
      </c>
      <c r="E22" s="17" t="s">
        <v>5</v>
      </c>
      <c r="F22" s="26"/>
      <c r="G22" s="53">
        <v>21</v>
      </c>
      <c r="H22" s="53">
        <v>21</v>
      </c>
      <c r="I22" s="53">
        <v>21</v>
      </c>
      <c r="J22" s="33">
        <v>63</v>
      </c>
      <c r="K22" s="71">
        <v>21</v>
      </c>
    </row>
    <row r="23" spans="1:11" ht="31.5" customHeight="1">
      <c r="A23" s="7">
        <v>15</v>
      </c>
      <c r="B23" s="59">
        <v>15</v>
      </c>
      <c r="C23" s="44" t="s">
        <v>74</v>
      </c>
      <c r="D23" s="45" t="s">
        <v>79</v>
      </c>
      <c r="E23" s="16" t="s">
        <v>5</v>
      </c>
      <c r="F23" s="26"/>
      <c r="G23" s="53">
        <v>5</v>
      </c>
      <c r="H23" s="53">
        <v>4</v>
      </c>
      <c r="I23" s="53">
        <v>13</v>
      </c>
      <c r="J23" s="33">
        <f t="shared" si="0"/>
        <v>22</v>
      </c>
      <c r="K23" s="71">
        <v>4</v>
      </c>
    </row>
    <row r="24" spans="1:11" ht="31.5" customHeight="1">
      <c r="A24" s="7">
        <v>16</v>
      </c>
      <c r="B24" s="59">
        <v>16</v>
      </c>
      <c r="C24" s="44" t="s">
        <v>52</v>
      </c>
      <c r="D24" s="45" t="s">
        <v>76</v>
      </c>
      <c r="E24" s="16" t="s">
        <v>5</v>
      </c>
      <c r="F24" s="26"/>
      <c r="G24" s="53">
        <v>2</v>
      </c>
      <c r="H24" s="53">
        <v>1</v>
      </c>
      <c r="I24" s="53">
        <v>8</v>
      </c>
      <c r="J24" s="33">
        <f t="shared" si="0"/>
        <v>11</v>
      </c>
      <c r="K24" s="71">
        <v>1</v>
      </c>
    </row>
    <row r="25" spans="1:11" ht="31.5" customHeight="1">
      <c r="A25" s="7">
        <v>17</v>
      </c>
      <c r="B25" s="59">
        <v>17</v>
      </c>
      <c r="C25" s="44" t="s">
        <v>86</v>
      </c>
      <c r="D25" s="45" t="s">
        <v>77</v>
      </c>
      <c r="E25" s="17" t="s">
        <v>5</v>
      </c>
      <c r="F25" s="26"/>
      <c r="G25" s="53">
        <v>7</v>
      </c>
      <c r="H25" s="53">
        <v>6</v>
      </c>
      <c r="I25" s="53">
        <v>9</v>
      </c>
      <c r="J25" s="33">
        <f t="shared" si="0"/>
        <v>22</v>
      </c>
      <c r="K25" s="71">
        <v>5</v>
      </c>
    </row>
    <row r="26" spans="1:11" ht="31.5" customHeight="1" thickBot="1">
      <c r="A26" s="7">
        <v>18</v>
      </c>
      <c r="B26" s="59">
        <v>18</v>
      </c>
      <c r="C26" s="44" t="s">
        <v>3</v>
      </c>
      <c r="D26" s="45" t="s">
        <v>78</v>
      </c>
      <c r="E26" s="60" t="s">
        <v>5</v>
      </c>
      <c r="F26" s="26"/>
      <c r="G26" s="53">
        <v>1</v>
      </c>
      <c r="H26" s="53">
        <v>13</v>
      </c>
      <c r="I26" s="53">
        <v>11</v>
      </c>
      <c r="J26" s="33">
        <f t="shared" si="0"/>
        <v>25</v>
      </c>
      <c r="K26" s="71">
        <v>8</v>
      </c>
    </row>
    <row r="27" spans="1:11" ht="31.5" customHeight="1">
      <c r="A27" s="7">
        <v>19</v>
      </c>
      <c r="B27" s="59">
        <v>19</v>
      </c>
      <c r="C27" s="44" t="s">
        <v>74</v>
      </c>
      <c r="D27" s="45" t="s">
        <v>75</v>
      </c>
      <c r="E27" s="17" t="s">
        <v>5</v>
      </c>
      <c r="F27" s="26"/>
      <c r="G27" s="53">
        <v>6</v>
      </c>
      <c r="H27" s="53">
        <v>5</v>
      </c>
      <c r="I27" s="53">
        <v>12</v>
      </c>
      <c r="J27" s="33">
        <f t="shared" si="0"/>
        <v>23</v>
      </c>
      <c r="K27" s="71">
        <v>6</v>
      </c>
    </row>
    <row r="28" spans="1:11" ht="31.5" customHeight="1" thickBot="1">
      <c r="A28" s="7">
        <v>20</v>
      </c>
      <c r="B28" s="59">
        <v>20</v>
      </c>
      <c r="C28" s="44" t="s">
        <v>49</v>
      </c>
      <c r="D28" s="45" t="s">
        <v>81</v>
      </c>
      <c r="E28" s="60" t="s">
        <v>5</v>
      </c>
      <c r="F28" s="26"/>
      <c r="G28" s="53">
        <v>4</v>
      </c>
      <c r="H28" s="53">
        <v>19</v>
      </c>
      <c r="I28" s="53">
        <v>19</v>
      </c>
      <c r="J28" s="33">
        <f t="shared" si="0"/>
        <v>42</v>
      </c>
      <c r="K28" s="71">
        <v>15</v>
      </c>
    </row>
    <row r="29" spans="1:11" ht="31.5" customHeight="1" thickBot="1">
      <c r="A29" s="8">
        <v>21</v>
      </c>
      <c r="B29" s="59">
        <v>21</v>
      </c>
      <c r="C29" s="44" t="s">
        <v>10</v>
      </c>
      <c r="D29" s="45" t="s">
        <v>14</v>
      </c>
      <c r="E29" s="60" t="s">
        <v>5</v>
      </c>
      <c r="F29" s="29"/>
      <c r="G29" s="35">
        <v>9</v>
      </c>
      <c r="H29" s="35">
        <v>16</v>
      </c>
      <c r="I29" s="35">
        <v>7</v>
      </c>
      <c r="J29" s="35">
        <f t="shared" si="0"/>
        <v>32</v>
      </c>
      <c r="K29" s="71">
        <v>12</v>
      </c>
    </row>
    <row r="30" ht="12.75"/>
    <row r="31" spans="1:2" ht="15.75">
      <c r="A31" s="4"/>
      <c r="B31" s="4"/>
    </row>
    <row r="32" ht="12.75"/>
    <row r="33" ht="12.75"/>
    <row r="34" ht="12.75"/>
    <row r="35" ht="12.75"/>
    <row r="36" ht="12.75"/>
    <row r="37" ht="12.75"/>
    <row r="38" ht="12.75"/>
  </sheetData>
  <sheetProtection/>
  <mergeCells count="12">
    <mergeCell ref="I6:I8"/>
    <mergeCell ref="J6:J8"/>
    <mergeCell ref="A1:G1"/>
    <mergeCell ref="A3:G3"/>
    <mergeCell ref="A5:C5"/>
    <mergeCell ref="A6:A8"/>
    <mergeCell ref="C6:C8"/>
    <mergeCell ref="D6:D8"/>
    <mergeCell ref="A2:J2"/>
    <mergeCell ref="G6:G8"/>
    <mergeCell ref="H6:H8"/>
    <mergeCell ref="D5:Y5"/>
  </mergeCells>
  <printOptions/>
  <pageMargins left="0.41" right="0.46" top="0.2" bottom="0.33" header="0.22" footer="0.29"/>
  <pageSetup fitToHeight="1" fitToWidth="1"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view="pageBreakPreview" zoomScale="80" zoomScaleSheetLayoutView="80" zoomScalePageLayoutView="0" workbookViewId="0" topLeftCell="A1">
      <pane ySplit="8" topLeftCell="BM18" activePane="bottomLeft" state="frozen"/>
      <selection pane="topLeft" activeCell="A1" sqref="A1"/>
      <selection pane="bottomLeft" activeCell="Z12" sqref="Z12"/>
    </sheetView>
  </sheetViews>
  <sheetFormatPr defaultColWidth="9.00390625" defaultRowHeight="12.75"/>
  <cols>
    <col min="1" max="2" width="4.25390625" style="0" customWidth="1"/>
    <col min="3" max="3" width="19.75390625" style="0" bestFit="1" customWidth="1"/>
    <col min="4" max="4" width="23.625" style="0" bestFit="1" customWidth="1"/>
    <col min="5" max="5" width="6.75390625" style="0" customWidth="1"/>
    <col min="6" max="19" width="5.00390625" style="0" customWidth="1"/>
    <col min="20" max="23" width="5.00390625" style="0" hidden="1" customWidth="1"/>
    <col min="24" max="24" width="12.125" style="0" customWidth="1"/>
    <col min="25" max="25" width="8.625" style="0" customWidth="1"/>
    <col min="26" max="26" width="11.875" style="0" customWidth="1"/>
    <col min="27" max="27" width="7.25390625" style="0" customWidth="1"/>
  </cols>
  <sheetData>
    <row r="1" spans="1:27" s="56" customFormat="1" ht="26.25">
      <c r="A1" s="100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56" customFormat="1" ht="23.25">
      <c r="A2" s="101" t="s">
        <v>98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s="56" customFormat="1" ht="20.25">
      <c r="A3" s="102" t="s">
        <v>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7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7" ht="19.5" customHeight="1" thickBot="1">
      <c r="A5" s="103" t="s">
        <v>0</v>
      </c>
      <c r="B5" s="103"/>
      <c r="C5" s="103"/>
      <c r="D5" s="104" t="s">
        <v>82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1:27" s="1" customFormat="1" ht="21.75" customHeight="1">
      <c r="A6" s="96" t="s">
        <v>16</v>
      </c>
      <c r="B6" s="48"/>
      <c r="C6" s="85" t="s">
        <v>18</v>
      </c>
      <c r="D6" s="88" t="s">
        <v>19</v>
      </c>
      <c r="E6" s="9"/>
      <c r="F6" s="91" t="s">
        <v>21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 t="s">
        <v>22</v>
      </c>
      <c r="Y6" s="12"/>
      <c r="Z6" s="96" t="s">
        <v>24</v>
      </c>
      <c r="AA6" s="96" t="s">
        <v>25</v>
      </c>
    </row>
    <row r="7" spans="1:31" s="1" customFormat="1" ht="79.5" customHeight="1">
      <c r="A7" s="97"/>
      <c r="B7" s="50" t="s">
        <v>17</v>
      </c>
      <c r="C7" s="86"/>
      <c r="D7" s="89"/>
      <c r="E7" s="10" t="s">
        <v>20</v>
      </c>
      <c r="F7" s="38" t="s">
        <v>31</v>
      </c>
      <c r="G7" s="39" t="s">
        <v>31</v>
      </c>
      <c r="H7" s="39" t="s">
        <v>31</v>
      </c>
      <c r="I7" s="39" t="s">
        <v>31</v>
      </c>
      <c r="J7" s="39" t="s">
        <v>83</v>
      </c>
      <c r="K7" s="39" t="s">
        <v>31</v>
      </c>
      <c r="L7" s="39" t="s">
        <v>131</v>
      </c>
      <c r="M7" s="39" t="s">
        <v>31</v>
      </c>
      <c r="N7" s="39" t="s">
        <v>31</v>
      </c>
      <c r="O7" s="39" t="s">
        <v>85</v>
      </c>
      <c r="P7" s="39" t="s">
        <v>35</v>
      </c>
      <c r="Q7" s="39" t="s">
        <v>83</v>
      </c>
      <c r="R7" s="39" t="s">
        <v>31</v>
      </c>
      <c r="S7" s="39" t="s">
        <v>31</v>
      </c>
      <c r="T7" s="39"/>
      <c r="U7" s="39"/>
      <c r="V7" s="39"/>
      <c r="W7" s="39"/>
      <c r="X7" s="94"/>
      <c r="Y7" s="13" t="s">
        <v>23</v>
      </c>
      <c r="Z7" s="97"/>
      <c r="AA7" s="97"/>
      <c r="AE7" s="54"/>
    </row>
    <row r="8" spans="1:27" s="1" customFormat="1" ht="13.5" customHeight="1" thickBot="1">
      <c r="A8" s="98"/>
      <c r="B8" s="49"/>
      <c r="C8" s="87"/>
      <c r="D8" s="90"/>
      <c r="E8" s="11"/>
      <c r="F8" s="2">
        <v>1</v>
      </c>
      <c r="G8" s="3">
        <v>2</v>
      </c>
      <c r="H8" s="3">
        <v>3</v>
      </c>
      <c r="I8" s="3">
        <v>4</v>
      </c>
      <c r="J8" s="3">
        <v>5</v>
      </c>
      <c r="K8" s="3">
        <v>6</v>
      </c>
      <c r="L8" s="3">
        <v>7</v>
      </c>
      <c r="M8" s="3">
        <v>8</v>
      </c>
      <c r="N8" s="3">
        <v>9</v>
      </c>
      <c r="O8" s="3">
        <v>10</v>
      </c>
      <c r="P8" s="3">
        <v>11</v>
      </c>
      <c r="Q8" s="3">
        <v>12</v>
      </c>
      <c r="R8" s="3">
        <v>13</v>
      </c>
      <c r="S8" s="3">
        <v>14</v>
      </c>
      <c r="T8" s="3"/>
      <c r="U8" s="3"/>
      <c r="V8" s="3"/>
      <c r="W8" s="3"/>
      <c r="X8" s="95"/>
      <c r="Y8" s="14"/>
      <c r="Z8" s="98"/>
      <c r="AA8" s="98"/>
    </row>
    <row r="9" spans="1:27" ht="31.5" customHeight="1">
      <c r="A9" s="5">
        <v>1</v>
      </c>
      <c r="B9" s="57">
        <v>1</v>
      </c>
      <c r="C9" s="40" t="s">
        <v>100</v>
      </c>
      <c r="D9" s="41" t="s">
        <v>99</v>
      </c>
      <c r="E9" s="15" t="s">
        <v>5</v>
      </c>
      <c r="F9" s="18"/>
      <c r="G9" s="19"/>
      <c r="H9" s="19">
        <v>20</v>
      </c>
      <c r="I9" s="19"/>
      <c r="J9" s="19"/>
      <c r="K9" s="19"/>
      <c r="L9" s="19"/>
      <c r="M9" s="19"/>
      <c r="N9" s="19">
        <v>10</v>
      </c>
      <c r="O9" s="19"/>
      <c r="P9" s="19"/>
      <c r="Q9" s="19"/>
      <c r="R9" s="19"/>
      <c r="S9" s="19"/>
      <c r="T9" s="19"/>
      <c r="U9" s="19"/>
      <c r="V9" s="19"/>
      <c r="W9" s="20"/>
      <c r="X9" s="21">
        <v>319.93</v>
      </c>
      <c r="Y9" s="22">
        <f>+F9+G9+H9+I9+J9+K9+L9+M9+N9+O9+P9+Q9+R9+S9</f>
        <v>30</v>
      </c>
      <c r="Z9" s="36">
        <f>X9+Y9</f>
        <v>349.93</v>
      </c>
      <c r="AA9" s="33">
        <v>14</v>
      </c>
    </row>
    <row r="10" spans="1:27" ht="31.5" customHeight="1">
      <c r="A10" s="6">
        <v>2</v>
      </c>
      <c r="B10" s="57">
        <v>2</v>
      </c>
      <c r="C10" s="42" t="s">
        <v>4</v>
      </c>
      <c r="D10" s="43" t="s">
        <v>101</v>
      </c>
      <c r="E10" s="16" t="s">
        <v>5</v>
      </c>
      <c r="F10" s="23"/>
      <c r="G10" s="24">
        <v>10</v>
      </c>
      <c r="H10" s="24"/>
      <c r="I10" s="24"/>
      <c r="J10" s="24"/>
      <c r="K10" s="24">
        <v>10</v>
      </c>
      <c r="L10" s="24"/>
      <c r="M10" s="24">
        <v>10</v>
      </c>
      <c r="N10" s="24"/>
      <c r="O10" s="24">
        <v>10</v>
      </c>
      <c r="P10" s="24"/>
      <c r="Q10" s="24"/>
      <c r="R10" s="24"/>
      <c r="S10" s="24"/>
      <c r="T10" s="24"/>
      <c r="U10" s="24"/>
      <c r="V10" s="24"/>
      <c r="W10" s="24"/>
      <c r="X10" s="25">
        <v>252.08</v>
      </c>
      <c r="Y10" s="22">
        <f aca="true" t="shared" si="0" ref="Y10:Y26">+F10+G10+H10+I10+J10+K10+L10+M10+N10+O10+P10+Q10+R10+S10</f>
        <v>40</v>
      </c>
      <c r="Z10" s="36">
        <f aca="true" t="shared" si="1" ref="Z10:Z26">X10+Y10</f>
        <v>292.08000000000004</v>
      </c>
      <c r="AA10" s="34">
        <v>13</v>
      </c>
    </row>
    <row r="11" spans="1:27" ht="31.5" customHeight="1">
      <c r="A11" s="6">
        <v>3</v>
      </c>
      <c r="B11" s="57">
        <v>3</v>
      </c>
      <c r="C11" s="42" t="s">
        <v>52</v>
      </c>
      <c r="D11" s="43" t="s">
        <v>53</v>
      </c>
      <c r="E11" s="16" t="s">
        <v>5</v>
      </c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>
        <v>211.51</v>
      </c>
      <c r="Y11" s="22">
        <f t="shared" si="0"/>
        <v>0</v>
      </c>
      <c r="Z11" s="36">
        <f t="shared" si="1"/>
        <v>211.51</v>
      </c>
      <c r="AA11" s="34">
        <v>5</v>
      </c>
    </row>
    <row r="12" spans="1:27" ht="31.5" customHeight="1">
      <c r="A12" s="6">
        <v>4</v>
      </c>
      <c r="B12" s="57">
        <v>4</v>
      </c>
      <c r="C12" s="42" t="s">
        <v>7</v>
      </c>
      <c r="D12" s="43" t="s">
        <v>102</v>
      </c>
      <c r="E12" s="16" t="s">
        <v>5</v>
      </c>
      <c r="F12" s="23"/>
      <c r="G12" s="24">
        <v>10</v>
      </c>
      <c r="H12" s="24"/>
      <c r="I12" s="24"/>
      <c r="J12" s="24"/>
      <c r="K12" s="24"/>
      <c r="L12" s="24"/>
      <c r="M12" s="24"/>
      <c r="N12" s="24"/>
      <c r="O12" s="24">
        <v>10</v>
      </c>
      <c r="P12" s="24">
        <v>20</v>
      </c>
      <c r="Q12" s="24"/>
      <c r="R12" s="24"/>
      <c r="S12" s="24"/>
      <c r="T12" s="24"/>
      <c r="U12" s="24"/>
      <c r="V12" s="24"/>
      <c r="W12" s="24"/>
      <c r="X12" s="25">
        <v>433.4</v>
      </c>
      <c r="Y12" s="22">
        <f t="shared" si="0"/>
        <v>40</v>
      </c>
      <c r="Z12" s="36">
        <f t="shared" si="1"/>
        <v>473.4</v>
      </c>
      <c r="AA12" s="34">
        <v>17</v>
      </c>
    </row>
    <row r="13" spans="1:27" ht="31.5" customHeight="1">
      <c r="A13" s="6">
        <v>5</v>
      </c>
      <c r="B13" s="57">
        <v>5</v>
      </c>
      <c r="C13" s="42" t="s">
        <v>11</v>
      </c>
      <c r="D13" s="43" t="s">
        <v>54</v>
      </c>
      <c r="E13" s="16" t="s">
        <v>5</v>
      </c>
      <c r="F13" s="23"/>
      <c r="G13" s="24"/>
      <c r="H13" s="24"/>
      <c r="I13" s="24"/>
      <c r="J13" s="24"/>
      <c r="K13" s="24">
        <v>10</v>
      </c>
      <c r="L13" s="24"/>
      <c r="M13" s="24">
        <v>10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>
        <v>211.95</v>
      </c>
      <c r="Y13" s="22">
        <f t="shared" si="0"/>
        <v>20</v>
      </c>
      <c r="Z13" s="36">
        <f t="shared" si="1"/>
        <v>231.95</v>
      </c>
      <c r="AA13" s="34">
        <v>6</v>
      </c>
    </row>
    <row r="14" spans="1:27" ht="31.5" customHeight="1">
      <c r="A14" s="6">
        <v>6</v>
      </c>
      <c r="B14" s="57">
        <v>6</v>
      </c>
      <c r="C14" s="42" t="s">
        <v>103</v>
      </c>
      <c r="D14" s="43" t="s">
        <v>104</v>
      </c>
      <c r="E14" s="16" t="s">
        <v>5</v>
      </c>
      <c r="F14" s="23"/>
      <c r="G14" s="24"/>
      <c r="H14" s="24"/>
      <c r="I14" s="24"/>
      <c r="J14" s="24"/>
      <c r="K14" s="24">
        <v>10</v>
      </c>
      <c r="L14" s="24">
        <v>20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>
        <v>327.1</v>
      </c>
      <c r="Y14" s="22">
        <f t="shared" si="0"/>
        <v>30</v>
      </c>
      <c r="Z14" s="36">
        <f t="shared" si="1"/>
        <v>357.1</v>
      </c>
      <c r="AA14" s="34">
        <v>15</v>
      </c>
    </row>
    <row r="15" spans="1:27" ht="31.5" customHeight="1">
      <c r="A15" s="6">
        <v>7</v>
      </c>
      <c r="B15" s="57">
        <v>7</v>
      </c>
      <c r="C15" s="42" t="s">
        <v>105</v>
      </c>
      <c r="D15" s="43" t="s">
        <v>50</v>
      </c>
      <c r="E15" s="16" t="s">
        <v>5</v>
      </c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>
        <v>10</v>
      </c>
      <c r="Q15" s="24"/>
      <c r="R15" s="24"/>
      <c r="S15" s="24"/>
      <c r="T15" s="24"/>
      <c r="U15" s="24"/>
      <c r="V15" s="24"/>
      <c r="W15" s="24"/>
      <c r="X15" s="25">
        <v>190.18</v>
      </c>
      <c r="Y15" s="22">
        <f t="shared" si="0"/>
        <v>10</v>
      </c>
      <c r="Z15" s="36">
        <f t="shared" si="1"/>
        <v>200.18</v>
      </c>
      <c r="AA15" s="34">
        <v>3</v>
      </c>
    </row>
    <row r="16" spans="1:27" ht="31.5" customHeight="1">
      <c r="A16" s="6">
        <v>8</v>
      </c>
      <c r="B16" s="57">
        <v>8</v>
      </c>
      <c r="C16" s="42" t="s">
        <v>106</v>
      </c>
      <c r="D16" s="43" t="s">
        <v>107</v>
      </c>
      <c r="E16" s="16" t="s">
        <v>5</v>
      </c>
      <c r="F16" s="23"/>
      <c r="G16" s="24">
        <v>10</v>
      </c>
      <c r="H16" s="24">
        <v>10</v>
      </c>
      <c r="I16" s="24"/>
      <c r="J16" s="24"/>
      <c r="K16" s="24"/>
      <c r="L16" s="24"/>
      <c r="M16" s="24"/>
      <c r="N16" s="24">
        <v>10</v>
      </c>
      <c r="O16" s="24">
        <v>10</v>
      </c>
      <c r="P16" s="24">
        <v>10</v>
      </c>
      <c r="Q16" s="24"/>
      <c r="R16" s="24"/>
      <c r="S16" s="24"/>
      <c r="T16" s="24"/>
      <c r="U16" s="24"/>
      <c r="V16" s="24"/>
      <c r="W16" s="24"/>
      <c r="X16" s="25" t="s">
        <v>92</v>
      </c>
      <c r="Y16" s="22" t="s">
        <v>73</v>
      </c>
      <c r="Z16" s="36" t="e">
        <f t="shared" si="1"/>
        <v>#VALUE!</v>
      </c>
      <c r="AA16" s="34">
        <v>18</v>
      </c>
    </row>
    <row r="17" spans="1:27" ht="31.5" customHeight="1">
      <c r="A17" s="7">
        <v>9</v>
      </c>
      <c r="B17" s="57">
        <v>9</v>
      </c>
      <c r="C17" s="42" t="s">
        <v>10</v>
      </c>
      <c r="D17" s="43" t="s">
        <v>108</v>
      </c>
      <c r="E17" s="16" t="s">
        <v>5</v>
      </c>
      <c r="F17" s="26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7"/>
      <c r="X17" s="28">
        <v>239.48</v>
      </c>
      <c r="Y17" s="22">
        <f t="shared" si="0"/>
        <v>0</v>
      </c>
      <c r="Z17" s="36">
        <f t="shared" si="1"/>
        <v>239.48</v>
      </c>
      <c r="AA17" s="34">
        <v>7</v>
      </c>
    </row>
    <row r="18" spans="1:27" ht="31.5" customHeight="1">
      <c r="A18" s="7">
        <v>10</v>
      </c>
      <c r="B18" s="57">
        <v>10</v>
      </c>
      <c r="C18" s="44" t="s">
        <v>109</v>
      </c>
      <c r="D18" s="45" t="s">
        <v>110</v>
      </c>
      <c r="E18" s="16" t="s">
        <v>5</v>
      </c>
      <c r="F18" s="23"/>
      <c r="G18" s="24"/>
      <c r="H18" s="24"/>
      <c r="I18" s="24"/>
      <c r="J18" s="24"/>
      <c r="K18" s="24"/>
      <c r="L18" s="24"/>
      <c r="M18" s="24">
        <v>10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>
        <v>181.34</v>
      </c>
      <c r="Y18" s="22">
        <f t="shared" si="0"/>
        <v>10</v>
      </c>
      <c r="Z18" s="36">
        <f t="shared" si="1"/>
        <v>191.34</v>
      </c>
      <c r="AA18" s="34">
        <v>2</v>
      </c>
    </row>
    <row r="19" spans="1:27" ht="31.5" customHeight="1">
      <c r="A19" s="7">
        <v>11</v>
      </c>
      <c r="B19" s="57">
        <v>11</v>
      </c>
      <c r="C19" s="44" t="s">
        <v>111</v>
      </c>
      <c r="D19" s="45" t="s">
        <v>112</v>
      </c>
      <c r="E19" s="16" t="s">
        <v>5</v>
      </c>
      <c r="F19" s="23"/>
      <c r="G19" s="24"/>
      <c r="H19" s="24">
        <v>10</v>
      </c>
      <c r="I19" s="24"/>
      <c r="J19" s="24"/>
      <c r="K19" s="24">
        <v>10</v>
      </c>
      <c r="L19" s="24"/>
      <c r="M19" s="24"/>
      <c r="N19" s="24"/>
      <c r="O19" s="24">
        <v>10</v>
      </c>
      <c r="P19" s="24"/>
      <c r="Q19" s="24"/>
      <c r="R19" s="24"/>
      <c r="S19" s="24"/>
      <c r="T19" s="24"/>
      <c r="U19" s="24"/>
      <c r="V19" s="24"/>
      <c r="W19" s="24"/>
      <c r="X19" s="25">
        <v>249.02</v>
      </c>
      <c r="Y19" s="22">
        <f t="shared" si="0"/>
        <v>30</v>
      </c>
      <c r="Z19" s="36">
        <f t="shared" si="1"/>
        <v>279.02</v>
      </c>
      <c r="AA19" s="34">
        <v>11</v>
      </c>
    </row>
    <row r="20" spans="1:27" ht="31.5" customHeight="1">
      <c r="A20" s="7">
        <v>12</v>
      </c>
      <c r="B20" s="57">
        <v>12</v>
      </c>
      <c r="C20" s="44" t="s">
        <v>113</v>
      </c>
      <c r="D20" s="45" t="s">
        <v>114</v>
      </c>
      <c r="E20" s="16" t="s">
        <v>5</v>
      </c>
      <c r="F20" s="23"/>
      <c r="G20" s="24">
        <v>10</v>
      </c>
      <c r="H20" s="24"/>
      <c r="I20" s="24"/>
      <c r="J20" s="24"/>
      <c r="K20" s="24"/>
      <c r="L20" s="24"/>
      <c r="M20" s="24"/>
      <c r="N20" s="24">
        <v>10</v>
      </c>
      <c r="O20" s="24">
        <v>20</v>
      </c>
      <c r="P20" s="24"/>
      <c r="Q20" s="24"/>
      <c r="R20" s="24"/>
      <c r="S20" s="24"/>
      <c r="T20" s="24"/>
      <c r="U20" s="24"/>
      <c r="V20" s="24"/>
      <c r="W20" s="24"/>
      <c r="X20" s="25">
        <v>323.45</v>
      </c>
      <c r="Y20" s="22">
        <f t="shared" si="0"/>
        <v>40</v>
      </c>
      <c r="Z20" s="36">
        <f t="shared" si="1"/>
        <v>363.45</v>
      </c>
      <c r="AA20" s="34">
        <v>16</v>
      </c>
    </row>
    <row r="21" spans="1:27" ht="31.5" customHeight="1">
      <c r="A21" s="7">
        <v>13</v>
      </c>
      <c r="B21" s="59">
        <v>13</v>
      </c>
      <c r="C21" s="44" t="s">
        <v>115</v>
      </c>
      <c r="D21" s="45" t="s">
        <v>116</v>
      </c>
      <c r="E21" s="17" t="s">
        <v>5</v>
      </c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>
        <v>268.6</v>
      </c>
      <c r="Y21" s="22">
        <f t="shared" si="0"/>
        <v>0</v>
      </c>
      <c r="Z21" s="36">
        <f t="shared" si="1"/>
        <v>268.6</v>
      </c>
      <c r="AA21" s="34">
        <v>10</v>
      </c>
    </row>
    <row r="22" spans="1:27" ht="31.5" customHeight="1">
      <c r="A22" s="7">
        <v>14</v>
      </c>
      <c r="B22" s="59">
        <v>14</v>
      </c>
      <c r="C22" s="44" t="s">
        <v>117</v>
      </c>
      <c r="D22" s="45" t="s">
        <v>118</v>
      </c>
      <c r="E22" s="17" t="s">
        <v>5</v>
      </c>
      <c r="F22" s="26">
        <v>10</v>
      </c>
      <c r="G22" s="27">
        <v>10</v>
      </c>
      <c r="H22" s="27">
        <v>10</v>
      </c>
      <c r="I22" s="27">
        <v>10</v>
      </c>
      <c r="J22" s="27"/>
      <c r="K22" s="27">
        <v>10</v>
      </c>
      <c r="L22" s="27"/>
      <c r="M22" s="27">
        <v>10</v>
      </c>
      <c r="N22" s="27"/>
      <c r="O22" s="27">
        <v>10</v>
      </c>
      <c r="P22" s="27"/>
      <c r="Q22" s="27"/>
      <c r="R22" s="27"/>
      <c r="S22" s="27"/>
      <c r="T22" s="27"/>
      <c r="U22" s="27"/>
      <c r="V22" s="27"/>
      <c r="W22" s="27"/>
      <c r="X22" s="28">
        <v>195.15</v>
      </c>
      <c r="Y22" s="22">
        <f t="shared" si="0"/>
        <v>70</v>
      </c>
      <c r="Z22" s="36">
        <f t="shared" si="1"/>
        <v>265.15</v>
      </c>
      <c r="AA22" s="53">
        <v>9</v>
      </c>
    </row>
    <row r="23" spans="1:27" ht="31.5" customHeight="1">
      <c r="A23" s="7">
        <v>15</v>
      </c>
      <c r="B23" s="59">
        <v>15</v>
      </c>
      <c r="C23" s="44" t="s">
        <v>119</v>
      </c>
      <c r="D23" s="45" t="s">
        <v>120</v>
      </c>
      <c r="E23" s="17" t="s">
        <v>5</v>
      </c>
      <c r="F23" s="26"/>
      <c r="G23" s="27"/>
      <c r="H23" s="27"/>
      <c r="I23" s="27"/>
      <c r="J23" s="27"/>
      <c r="K23" s="27"/>
      <c r="L23" s="27"/>
      <c r="M23" s="27"/>
      <c r="N23" s="27"/>
      <c r="O23" s="27">
        <v>10</v>
      </c>
      <c r="P23" s="27"/>
      <c r="Q23" s="27"/>
      <c r="R23" s="27"/>
      <c r="S23" s="27"/>
      <c r="T23" s="27"/>
      <c r="U23" s="27"/>
      <c r="V23" s="27"/>
      <c r="W23" s="27"/>
      <c r="X23" s="28">
        <v>176.61</v>
      </c>
      <c r="Y23" s="22">
        <f t="shared" si="0"/>
        <v>10</v>
      </c>
      <c r="Z23" s="36">
        <f t="shared" si="1"/>
        <v>186.61</v>
      </c>
      <c r="AA23" s="53">
        <v>1</v>
      </c>
    </row>
    <row r="24" spans="1:27" ht="31.5" customHeight="1">
      <c r="A24" s="7">
        <v>16</v>
      </c>
      <c r="B24" s="59">
        <v>16</v>
      </c>
      <c r="C24" s="44" t="s">
        <v>121</v>
      </c>
      <c r="D24" s="45" t="s">
        <v>122</v>
      </c>
      <c r="E24" s="17" t="s">
        <v>5</v>
      </c>
      <c r="F24" s="26"/>
      <c r="G24" s="27"/>
      <c r="H24" s="27">
        <v>10</v>
      </c>
      <c r="I24" s="27"/>
      <c r="J24" s="27"/>
      <c r="K24" s="27"/>
      <c r="L24" s="27"/>
      <c r="M24" s="27"/>
      <c r="N24" s="27">
        <v>10</v>
      </c>
      <c r="O24" s="27"/>
      <c r="P24" s="27"/>
      <c r="Q24" s="27"/>
      <c r="R24" s="27"/>
      <c r="S24" s="27"/>
      <c r="T24" s="27"/>
      <c r="U24" s="27"/>
      <c r="V24" s="27"/>
      <c r="W24" s="27"/>
      <c r="X24" s="28">
        <v>241.27</v>
      </c>
      <c r="Y24" s="22">
        <f t="shared" si="0"/>
        <v>20</v>
      </c>
      <c r="Z24" s="36">
        <f t="shared" si="1"/>
        <v>261.27</v>
      </c>
      <c r="AA24" s="53">
        <v>8</v>
      </c>
    </row>
    <row r="25" spans="1:27" ht="31.5" customHeight="1">
      <c r="A25" s="7">
        <v>17</v>
      </c>
      <c r="B25" s="59">
        <v>17</v>
      </c>
      <c r="C25" s="44" t="s">
        <v>123</v>
      </c>
      <c r="D25" s="45" t="s">
        <v>124</v>
      </c>
      <c r="E25" s="17" t="s">
        <v>6</v>
      </c>
      <c r="F25" s="26"/>
      <c r="G25" s="27"/>
      <c r="H25" s="27"/>
      <c r="I25" s="27"/>
      <c r="J25" s="27"/>
      <c r="K25" s="27"/>
      <c r="L25" s="27"/>
      <c r="M25" s="27"/>
      <c r="N25" s="27">
        <v>20</v>
      </c>
      <c r="O25" s="27"/>
      <c r="P25" s="27"/>
      <c r="Q25" s="27"/>
      <c r="R25" s="27">
        <v>10</v>
      </c>
      <c r="S25" s="27"/>
      <c r="T25" s="27"/>
      <c r="U25" s="27"/>
      <c r="V25" s="27"/>
      <c r="W25" s="27"/>
      <c r="X25" s="28">
        <v>173.72</v>
      </c>
      <c r="Y25" s="22">
        <f t="shared" si="0"/>
        <v>30</v>
      </c>
      <c r="Z25" s="36">
        <f t="shared" si="1"/>
        <v>203.72</v>
      </c>
      <c r="AA25" s="53">
        <v>4</v>
      </c>
    </row>
    <row r="26" spans="1:27" ht="31.5" customHeight="1" thickBot="1">
      <c r="A26" s="8">
        <v>18</v>
      </c>
      <c r="B26" s="58">
        <v>18</v>
      </c>
      <c r="C26" s="46" t="s">
        <v>8</v>
      </c>
      <c r="D26" s="47" t="s">
        <v>51</v>
      </c>
      <c r="E26" s="60" t="s">
        <v>5</v>
      </c>
      <c r="F26" s="64"/>
      <c r="G26" s="30">
        <v>10</v>
      </c>
      <c r="H26" s="30">
        <v>10</v>
      </c>
      <c r="I26" s="30"/>
      <c r="J26" s="30"/>
      <c r="K26" s="30"/>
      <c r="L26" s="30"/>
      <c r="M26" s="30">
        <v>10</v>
      </c>
      <c r="N26" s="30">
        <v>20</v>
      </c>
      <c r="O26" s="30">
        <v>10</v>
      </c>
      <c r="P26" s="30"/>
      <c r="Q26" s="30"/>
      <c r="R26" s="30"/>
      <c r="S26" s="30"/>
      <c r="T26" s="30"/>
      <c r="U26" s="30"/>
      <c r="V26" s="30"/>
      <c r="W26" s="30"/>
      <c r="X26" s="31">
        <v>231.32</v>
      </c>
      <c r="Y26" s="22">
        <f t="shared" si="0"/>
        <v>60</v>
      </c>
      <c r="Z26" s="36">
        <f t="shared" si="1"/>
        <v>291.32</v>
      </c>
      <c r="AA26" s="35">
        <v>12</v>
      </c>
    </row>
    <row r="28" spans="1:26" ht="15.75">
      <c r="A28" s="4"/>
      <c r="B28" s="4"/>
      <c r="X28" s="99"/>
      <c r="Y28" s="99"/>
      <c r="Z28" s="99"/>
    </row>
    <row r="29" spans="24:26" ht="12.75">
      <c r="X29" s="99"/>
      <c r="Y29" s="99"/>
      <c r="Z29" s="99"/>
    </row>
  </sheetData>
  <sheetProtection/>
  <mergeCells count="14">
    <mergeCell ref="X29:Z29"/>
    <mergeCell ref="X6:X8"/>
    <mergeCell ref="Z6:Z8"/>
    <mergeCell ref="AA6:AA8"/>
    <mergeCell ref="X28:Z28"/>
    <mergeCell ref="A6:A8"/>
    <mergeCell ref="C6:C8"/>
    <mergeCell ref="D6:D8"/>
    <mergeCell ref="F6:W6"/>
    <mergeCell ref="A1:AA1"/>
    <mergeCell ref="A2:AA2"/>
    <mergeCell ref="A3:AA3"/>
    <mergeCell ref="A5:C5"/>
    <mergeCell ref="D5:AA5"/>
  </mergeCells>
  <printOptions/>
  <pageMargins left="0.41" right="0.46" top="0.2" bottom="0.33" header="0.22" footer="0.29"/>
  <pageSetup fitToHeight="1" fitToWidth="1" horizontalDpi="600" verticalDpi="6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view="pageBreakPreview" zoomScale="80" zoomScaleSheetLayoutView="80" zoomScalePageLayoutView="0" workbookViewId="0" topLeftCell="A1">
      <pane ySplit="8" topLeftCell="BM21" activePane="bottomLeft" state="frozen"/>
      <selection pane="topLeft" activeCell="A1" sqref="A1"/>
      <selection pane="bottomLeft" activeCell="A3" sqref="A3:AA3"/>
    </sheetView>
  </sheetViews>
  <sheetFormatPr defaultColWidth="9.00390625" defaultRowHeight="12.75"/>
  <cols>
    <col min="1" max="2" width="4.25390625" style="0" customWidth="1"/>
    <col min="3" max="3" width="19.75390625" style="0" bestFit="1" customWidth="1"/>
    <col min="4" max="4" width="23.625" style="0" bestFit="1" customWidth="1"/>
    <col min="5" max="5" width="6.75390625" style="0" customWidth="1"/>
    <col min="6" max="15" width="5.00390625" style="0" customWidth="1"/>
    <col min="16" max="23" width="5.00390625" style="0" hidden="1" customWidth="1"/>
    <col min="24" max="24" width="12.125" style="0" customWidth="1"/>
    <col min="25" max="25" width="8.625" style="0" customWidth="1"/>
    <col min="26" max="26" width="11.875" style="0" customWidth="1"/>
    <col min="27" max="27" width="7.25390625" style="0" customWidth="1"/>
  </cols>
  <sheetData>
    <row r="1" spans="1:27" s="56" customFormat="1" ht="26.25">
      <c r="A1" s="100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56" customFormat="1" ht="23.25">
      <c r="A2" s="101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s="56" customFormat="1" ht="20.25">
      <c r="A3" s="102" t="s">
        <v>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7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7" ht="19.5" customHeight="1" thickBot="1">
      <c r="A5" s="103" t="s">
        <v>0</v>
      </c>
      <c r="B5" s="103"/>
      <c r="C5" s="103"/>
      <c r="D5" s="104" t="s">
        <v>82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1:27" s="1" customFormat="1" ht="21.75" customHeight="1">
      <c r="A6" s="96" t="s">
        <v>16</v>
      </c>
      <c r="B6" s="48"/>
      <c r="C6" s="85" t="s">
        <v>18</v>
      </c>
      <c r="D6" s="88" t="s">
        <v>19</v>
      </c>
      <c r="E6" s="9"/>
      <c r="F6" s="91" t="s">
        <v>21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 t="s">
        <v>22</v>
      </c>
      <c r="Y6" s="12"/>
      <c r="Z6" s="96" t="s">
        <v>24</v>
      </c>
      <c r="AA6" s="96" t="s">
        <v>25</v>
      </c>
    </row>
    <row r="7" spans="1:31" s="1" customFormat="1" ht="79.5" customHeight="1">
      <c r="A7" s="97"/>
      <c r="B7" s="50" t="s">
        <v>17</v>
      </c>
      <c r="C7" s="86"/>
      <c r="D7" s="89"/>
      <c r="E7" s="10" t="s">
        <v>20</v>
      </c>
      <c r="F7" s="38" t="s">
        <v>31</v>
      </c>
      <c r="G7" s="39" t="s">
        <v>31</v>
      </c>
      <c r="H7" s="39" t="s">
        <v>88</v>
      </c>
      <c r="I7" s="39" t="s">
        <v>126</v>
      </c>
      <c r="J7" s="39" t="s">
        <v>127</v>
      </c>
      <c r="K7" s="39" t="s">
        <v>85</v>
      </c>
      <c r="L7" s="39" t="s">
        <v>128</v>
      </c>
      <c r="M7" s="39" t="s">
        <v>129</v>
      </c>
      <c r="N7" s="39" t="s">
        <v>34</v>
      </c>
      <c r="O7" s="39" t="s">
        <v>130</v>
      </c>
      <c r="P7" s="39"/>
      <c r="Q7" s="39"/>
      <c r="R7" s="39"/>
      <c r="S7" s="39"/>
      <c r="T7" s="39"/>
      <c r="U7" s="39"/>
      <c r="V7" s="39"/>
      <c r="W7" s="39"/>
      <c r="X7" s="94"/>
      <c r="Y7" s="13" t="s">
        <v>23</v>
      </c>
      <c r="Z7" s="97"/>
      <c r="AA7" s="97"/>
      <c r="AE7" s="54"/>
    </row>
    <row r="8" spans="1:27" s="1" customFormat="1" ht="13.5" customHeight="1" thickBot="1">
      <c r="A8" s="98"/>
      <c r="B8" s="49"/>
      <c r="C8" s="87"/>
      <c r="D8" s="90"/>
      <c r="E8" s="11"/>
      <c r="F8" s="2">
        <v>1</v>
      </c>
      <c r="G8" s="3">
        <v>2</v>
      </c>
      <c r="H8" s="3">
        <v>3</v>
      </c>
      <c r="I8" s="3">
        <v>4</v>
      </c>
      <c r="J8" s="3">
        <v>5</v>
      </c>
      <c r="K8" s="3">
        <v>6</v>
      </c>
      <c r="L8" s="3">
        <v>7</v>
      </c>
      <c r="M8" s="3">
        <v>8</v>
      </c>
      <c r="N8" s="3">
        <v>9</v>
      </c>
      <c r="O8" s="3">
        <v>10</v>
      </c>
      <c r="P8" s="3">
        <v>11</v>
      </c>
      <c r="Q8" s="3">
        <v>12</v>
      </c>
      <c r="R8" s="3">
        <v>13</v>
      </c>
      <c r="S8" s="3">
        <v>14</v>
      </c>
      <c r="T8" s="3"/>
      <c r="U8" s="3"/>
      <c r="V8" s="3"/>
      <c r="W8" s="3"/>
      <c r="X8" s="95"/>
      <c r="Y8" s="14"/>
      <c r="Z8" s="98"/>
      <c r="AA8" s="98"/>
    </row>
    <row r="9" spans="1:27" ht="31.5" customHeight="1">
      <c r="A9" s="5">
        <v>1</v>
      </c>
      <c r="B9" s="57">
        <v>1</v>
      </c>
      <c r="C9" s="40" t="s">
        <v>100</v>
      </c>
      <c r="D9" s="41" t="s">
        <v>99</v>
      </c>
      <c r="E9" s="15" t="s">
        <v>5</v>
      </c>
      <c r="F9" s="18"/>
      <c r="G9" s="19"/>
      <c r="H9" s="19">
        <v>5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  <c r="X9" s="21" t="s">
        <v>92</v>
      </c>
      <c r="Y9" s="22"/>
      <c r="Z9" s="36"/>
      <c r="AA9" s="33">
        <v>18</v>
      </c>
    </row>
    <row r="10" spans="1:27" ht="31.5" customHeight="1">
      <c r="A10" s="6">
        <v>2</v>
      </c>
      <c r="B10" s="57">
        <v>2</v>
      </c>
      <c r="C10" s="42" t="s">
        <v>4</v>
      </c>
      <c r="D10" s="43" t="s">
        <v>101</v>
      </c>
      <c r="E10" s="16" t="s">
        <v>5</v>
      </c>
      <c r="F10" s="23"/>
      <c r="G10" s="24"/>
      <c r="H10" s="24"/>
      <c r="I10" s="24"/>
      <c r="J10" s="24"/>
      <c r="K10" s="24">
        <v>5</v>
      </c>
      <c r="L10" s="24"/>
      <c r="M10" s="24"/>
      <c r="N10" s="24">
        <v>10</v>
      </c>
      <c r="O10" s="24"/>
      <c r="P10" s="24"/>
      <c r="Q10" s="24"/>
      <c r="R10" s="24"/>
      <c r="S10" s="24"/>
      <c r="T10" s="24"/>
      <c r="U10" s="24"/>
      <c r="V10" s="24"/>
      <c r="W10" s="24"/>
      <c r="X10" s="25">
        <v>428.62</v>
      </c>
      <c r="Y10" s="22">
        <f>F10+G10+H10+I10+J10+K10+L10+M10+N10+O10</f>
        <v>15</v>
      </c>
      <c r="Z10" s="36"/>
      <c r="AA10" s="34">
        <v>8</v>
      </c>
    </row>
    <row r="11" spans="1:27" ht="31.5" customHeight="1">
      <c r="A11" s="6">
        <v>3</v>
      </c>
      <c r="B11" s="57">
        <v>3</v>
      </c>
      <c r="C11" s="42" t="s">
        <v>52</v>
      </c>
      <c r="D11" s="43" t="s">
        <v>53</v>
      </c>
      <c r="E11" s="16" t="s">
        <v>5</v>
      </c>
      <c r="F11" s="23"/>
      <c r="G11" s="24"/>
      <c r="H11" s="24">
        <v>5</v>
      </c>
      <c r="I11" s="24">
        <v>5</v>
      </c>
      <c r="J11" s="24">
        <v>5</v>
      </c>
      <c r="K11" s="24"/>
      <c r="L11" s="24"/>
      <c r="M11" s="24"/>
      <c r="N11" s="24">
        <v>10</v>
      </c>
      <c r="O11" s="24"/>
      <c r="P11" s="24"/>
      <c r="Q11" s="24"/>
      <c r="R11" s="24"/>
      <c r="S11" s="24"/>
      <c r="T11" s="24"/>
      <c r="U11" s="24"/>
      <c r="V11" s="24"/>
      <c r="W11" s="24"/>
      <c r="X11" s="25">
        <v>451.04</v>
      </c>
      <c r="Y11" s="22">
        <f aca="true" t="shared" si="0" ref="Y11:Y26">F11+G11+H11+I11+J11+K11+L11+M11+N11+O11</f>
        <v>25</v>
      </c>
      <c r="Z11" s="36"/>
      <c r="AA11" s="34">
        <v>11</v>
      </c>
    </row>
    <row r="12" spans="1:27" ht="31.5" customHeight="1">
      <c r="A12" s="6">
        <v>4</v>
      </c>
      <c r="B12" s="57">
        <v>4</v>
      </c>
      <c r="C12" s="42" t="s">
        <v>7</v>
      </c>
      <c r="D12" s="43" t="s">
        <v>102</v>
      </c>
      <c r="E12" s="16" t="s">
        <v>5</v>
      </c>
      <c r="F12" s="23"/>
      <c r="G12" s="24"/>
      <c r="H12" s="24">
        <v>5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 t="s">
        <v>92</v>
      </c>
      <c r="Y12" s="22">
        <f t="shared" si="0"/>
        <v>5</v>
      </c>
      <c r="Z12" s="36"/>
      <c r="AA12" s="34">
        <v>18</v>
      </c>
    </row>
    <row r="13" spans="1:27" ht="31.5" customHeight="1">
      <c r="A13" s="6">
        <v>5</v>
      </c>
      <c r="B13" s="57">
        <v>5</v>
      </c>
      <c r="C13" s="42" t="s">
        <v>11</v>
      </c>
      <c r="D13" s="43" t="s">
        <v>54</v>
      </c>
      <c r="E13" s="16" t="s">
        <v>5</v>
      </c>
      <c r="F13" s="23"/>
      <c r="G13" s="24"/>
      <c r="H13" s="24"/>
      <c r="I13" s="24"/>
      <c r="J13" s="24"/>
      <c r="K13" s="24"/>
      <c r="L13" s="24"/>
      <c r="M13" s="24"/>
      <c r="N13" s="24">
        <v>10</v>
      </c>
      <c r="O13" s="24"/>
      <c r="P13" s="24"/>
      <c r="Q13" s="24"/>
      <c r="R13" s="24"/>
      <c r="S13" s="24"/>
      <c r="T13" s="24"/>
      <c r="U13" s="24"/>
      <c r="V13" s="24"/>
      <c r="W13" s="24"/>
      <c r="X13" s="25">
        <v>414.99</v>
      </c>
      <c r="Y13" s="22">
        <f t="shared" si="0"/>
        <v>10</v>
      </c>
      <c r="Z13" s="36"/>
      <c r="AA13" s="34">
        <v>5</v>
      </c>
    </row>
    <row r="14" spans="1:27" ht="31.5" customHeight="1">
      <c r="A14" s="6">
        <v>6</v>
      </c>
      <c r="B14" s="57">
        <v>6</v>
      </c>
      <c r="C14" s="42" t="s">
        <v>103</v>
      </c>
      <c r="D14" s="43" t="s">
        <v>104</v>
      </c>
      <c r="E14" s="16" t="s">
        <v>5</v>
      </c>
      <c r="F14" s="23"/>
      <c r="G14" s="24"/>
      <c r="H14" s="24"/>
      <c r="I14" s="24"/>
      <c r="J14" s="24"/>
      <c r="K14" s="24"/>
      <c r="L14" s="24"/>
      <c r="M14" s="24"/>
      <c r="N14" s="24"/>
      <c r="O14" s="24">
        <v>5</v>
      </c>
      <c r="P14" s="24"/>
      <c r="Q14" s="24"/>
      <c r="R14" s="24"/>
      <c r="S14" s="24"/>
      <c r="T14" s="24"/>
      <c r="U14" s="24"/>
      <c r="V14" s="24"/>
      <c r="W14" s="24"/>
      <c r="X14" s="25">
        <v>481.49</v>
      </c>
      <c r="Y14" s="22">
        <f t="shared" si="0"/>
        <v>5</v>
      </c>
      <c r="Z14" s="36"/>
      <c r="AA14" s="34">
        <v>2</v>
      </c>
    </row>
    <row r="15" spans="1:27" ht="31.5" customHeight="1">
      <c r="A15" s="6">
        <v>7</v>
      </c>
      <c r="B15" s="57">
        <v>7</v>
      </c>
      <c r="C15" s="42" t="s">
        <v>105</v>
      </c>
      <c r="D15" s="43" t="s">
        <v>50</v>
      </c>
      <c r="E15" s="16" t="s">
        <v>5</v>
      </c>
      <c r="F15" s="23"/>
      <c r="G15" s="24"/>
      <c r="H15" s="24"/>
      <c r="I15" s="24"/>
      <c r="J15" s="24"/>
      <c r="K15" s="24">
        <v>5</v>
      </c>
      <c r="L15" s="24"/>
      <c r="M15" s="24"/>
      <c r="N15" s="24">
        <v>10</v>
      </c>
      <c r="O15" s="24"/>
      <c r="P15" s="24"/>
      <c r="Q15" s="24"/>
      <c r="R15" s="24"/>
      <c r="S15" s="24"/>
      <c r="T15" s="24"/>
      <c r="U15" s="24"/>
      <c r="V15" s="24"/>
      <c r="W15" s="24"/>
      <c r="X15" s="25">
        <v>403.59</v>
      </c>
      <c r="Y15" s="22">
        <f t="shared" si="0"/>
        <v>15</v>
      </c>
      <c r="Z15" s="36"/>
      <c r="AA15" s="34">
        <v>7</v>
      </c>
    </row>
    <row r="16" spans="1:27" ht="31.5" customHeight="1">
      <c r="A16" s="6">
        <v>8</v>
      </c>
      <c r="B16" s="57">
        <v>8</v>
      </c>
      <c r="C16" s="42" t="s">
        <v>106</v>
      </c>
      <c r="D16" s="43" t="s">
        <v>107</v>
      </c>
      <c r="E16" s="16" t="s">
        <v>5</v>
      </c>
      <c r="F16" s="23"/>
      <c r="G16" s="24"/>
      <c r="H16" s="24">
        <v>5</v>
      </c>
      <c r="I16" s="24">
        <v>5</v>
      </c>
      <c r="J16" s="24"/>
      <c r="K16" s="24"/>
      <c r="L16" s="24"/>
      <c r="M16" s="24"/>
      <c r="N16" s="24">
        <v>10</v>
      </c>
      <c r="O16" s="24">
        <v>15</v>
      </c>
      <c r="P16" s="24"/>
      <c r="Q16" s="24"/>
      <c r="R16" s="24"/>
      <c r="S16" s="24"/>
      <c r="T16" s="24"/>
      <c r="U16" s="24"/>
      <c r="V16" s="24"/>
      <c r="W16" s="24"/>
      <c r="X16" s="25">
        <v>581.51</v>
      </c>
      <c r="Y16" s="22">
        <f t="shared" si="0"/>
        <v>35</v>
      </c>
      <c r="Z16" s="36"/>
      <c r="AA16" s="34">
        <v>13</v>
      </c>
    </row>
    <row r="17" spans="1:27" ht="31.5" customHeight="1">
      <c r="A17" s="7">
        <v>9</v>
      </c>
      <c r="B17" s="57">
        <v>9</v>
      </c>
      <c r="C17" s="42" t="s">
        <v>10</v>
      </c>
      <c r="D17" s="43" t="s">
        <v>108</v>
      </c>
      <c r="E17" s="16" t="s">
        <v>5</v>
      </c>
      <c r="F17" s="26"/>
      <c r="G17" s="24"/>
      <c r="H17" s="24"/>
      <c r="I17" s="24"/>
      <c r="J17" s="24"/>
      <c r="K17" s="24"/>
      <c r="L17" s="24"/>
      <c r="M17" s="24"/>
      <c r="N17" s="24"/>
      <c r="O17" s="24">
        <v>10</v>
      </c>
      <c r="P17" s="24"/>
      <c r="Q17" s="24"/>
      <c r="R17" s="24"/>
      <c r="S17" s="24"/>
      <c r="T17" s="24"/>
      <c r="U17" s="24"/>
      <c r="V17" s="24"/>
      <c r="W17" s="27"/>
      <c r="X17" s="28">
        <v>526.54</v>
      </c>
      <c r="Y17" s="22">
        <f t="shared" si="0"/>
        <v>10</v>
      </c>
      <c r="Z17" s="36"/>
      <c r="AA17" s="34">
        <v>6</v>
      </c>
    </row>
    <row r="18" spans="1:27" ht="31.5" customHeight="1">
      <c r="A18" s="7">
        <v>10</v>
      </c>
      <c r="B18" s="57">
        <v>10</v>
      </c>
      <c r="C18" s="44" t="s">
        <v>109</v>
      </c>
      <c r="D18" s="45" t="s">
        <v>110</v>
      </c>
      <c r="E18" s="16" t="s">
        <v>5</v>
      </c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 t="s">
        <v>92</v>
      </c>
      <c r="Y18" s="22">
        <f t="shared" si="0"/>
        <v>0</v>
      </c>
      <c r="Z18" s="63"/>
      <c r="AA18" s="34">
        <v>18</v>
      </c>
    </row>
    <row r="19" spans="1:27" ht="31.5" customHeight="1">
      <c r="A19" s="7">
        <v>11</v>
      </c>
      <c r="B19" s="57">
        <v>11</v>
      </c>
      <c r="C19" s="44" t="s">
        <v>111</v>
      </c>
      <c r="D19" s="45" t="s">
        <v>112</v>
      </c>
      <c r="E19" s="16" t="s">
        <v>5</v>
      </c>
      <c r="F19" s="23"/>
      <c r="G19" s="24"/>
      <c r="H19" s="24"/>
      <c r="I19" s="24"/>
      <c r="J19" s="24"/>
      <c r="K19" s="24"/>
      <c r="L19" s="24"/>
      <c r="M19" s="24"/>
      <c r="N19" s="24"/>
      <c r="O19" s="24">
        <v>20</v>
      </c>
      <c r="P19" s="24"/>
      <c r="Q19" s="24"/>
      <c r="R19" s="24"/>
      <c r="S19" s="24"/>
      <c r="T19" s="24"/>
      <c r="U19" s="24"/>
      <c r="V19" s="24"/>
      <c r="W19" s="24"/>
      <c r="X19" s="25">
        <v>599.61</v>
      </c>
      <c r="Y19" s="22">
        <f t="shared" si="0"/>
        <v>20</v>
      </c>
      <c r="Z19" s="63"/>
      <c r="AA19" s="34">
        <v>10</v>
      </c>
    </row>
    <row r="20" spans="1:27" ht="31.5" customHeight="1">
      <c r="A20" s="7">
        <v>12</v>
      </c>
      <c r="B20" s="57">
        <v>12</v>
      </c>
      <c r="C20" s="44" t="s">
        <v>113</v>
      </c>
      <c r="D20" s="45" t="s">
        <v>114</v>
      </c>
      <c r="E20" s="16" t="s">
        <v>5</v>
      </c>
      <c r="F20" s="23"/>
      <c r="G20" s="24"/>
      <c r="H20" s="24"/>
      <c r="I20" s="24"/>
      <c r="J20" s="24"/>
      <c r="K20" s="24"/>
      <c r="L20" s="24"/>
      <c r="M20" s="24"/>
      <c r="N20" s="24">
        <v>5</v>
      </c>
      <c r="O20" s="24">
        <v>20</v>
      </c>
      <c r="P20" s="24"/>
      <c r="Q20" s="24"/>
      <c r="R20" s="24"/>
      <c r="S20" s="24"/>
      <c r="T20" s="24"/>
      <c r="U20" s="24"/>
      <c r="V20" s="24"/>
      <c r="W20" s="24"/>
      <c r="X20" s="25">
        <v>583.54</v>
      </c>
      <c r="Y20" s="22">
        <f t="shared" si="0"/>
        <v>25</v>
      </c>
      <c r="Z20" s="63"/>
      <c r="AA20" s="34">
        <v>12</v>
      </c>
    </row>
    <row r="21" spans="1:27" ht="31.5" customHeight="1">
      <c r="A21" s="7">
        <v>13</v>
      </c>
      <c r="B21" s="59">
        <v>13</v>
      </c>
      <c r="C21" s="44" t="s">
        <v>115</v>
      </c>
      <c r="D21" s="45" t="s">
        <v>116</v>
      </c>
      <c r="E21" s="17" t="s">
        <v>5</v>
      </c>
      <c r="F21" s="26"/>
      <c r="G21" s="27"/>
      <c r="H21" s="27">
        <v>5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8">
        <v>426.79</v>
      </c>
      <c r="Y21" s="22">
        <f t="shared" si="0"/>
        <v>5</v>
      </c>
      <c r="Z21" s="73"/>
      <c r="AA21" s="53">
        <v>1</v>
      </c>
    </row>
    <row r="22" spans="1:27" ht="31.5" customHeight="1">
      <c r="A22" s="7">
        <v>14</v>
      </c>
      <c r="B22" s="59">
        <v>14</v>
      </c>
      <c r="C22" s="44" t="s">
        <v>117</v>
      </c>
      <c r="D22" s="45" t="s">
        <v>118</v>
      </c>
      <c r="E22" s="17" t="s">
        <v>5</v>
      </c>
      <c r="F22" s="26"/>
      <c r="G22" s="27"/>
      <c r="H22" s="27"/>
      <c r="I22" s="27"/>
      <c r="J22" s="27"/>
      <c r="K22" s="27"/>
      <c r="L22" s="27"/>
      <c r="M22" s="27"/>
      <c r="N22" s="27">
        <v>10</v>
      </c>
      <c r="O22" s="27"/>
      <c r="P22" s="27"/>
      <c r="Q22" s="27"/>
      <c r="R22" s="27"/>
      <c r="S22" s="27"/>
      <c r="T22" s="27"/>
      <c r="U22" s="27"/>
      <c r="V22" s="27"/>
      <c r="W22" s="27"/>
      <c r="X22" s="28">
        <v>395.37</v>
      </c>
      <c r="Y22" s="22">
        <f t="shared" si="0"/>
        <v>10</v>
      </c>
      <c r="Z22" s="73"/>
      <c r="AA22" s="53">
        <v>3</v>
      </c>
    </row>
    <row r="23" spans="1:27" ht="31.5" customHeight="1">
      <c r="A23" s="7">
        <v>15</v>
      </c>
      <c r="B23" s="59">
        <v>15</v>
      </c>
      <c r="C23" s="44" t="s">
        <v>119</v>
      </c>
      <c r="D23" s="45" t="s">
        <v>120</v>
      </c>
      <c r="E23" s="17" t="s">
        <v>5</v>
      </c>
      <c r="F23" s="26"/>
      <c r="G23" s="27"/>
      <c r="H23" s="27"/>
      <c r="I23" s="27"/>
      <c r="J23" s="27"/>
      <c r="K23" s="27"/>
      <c r="L23" s="27"/>
      <c r="M23" s="27"/>
      <c r="N23" s="27">
        <v>10</v>
      </c>
      <c r="O23" s="27"/>
      <c r="P23" s="27"/>
      <c r="Q23" s="27"/>
      <c r="R23" s="27"/>
      <c r="S23" s="27"/>
      <c r="T23" s="27"/>
      <c r="U23" s="27"/>
      <c r="V23" s="27"/>
      <c r="W23" s="27"/>
      <c r="X23" s="28">
        <v>412.49</v>
      </c>
      <c r="Y23" s="22">
        <f t="shared" si="0"/>
        <v>10</v>
      </c>
      <c r="Z23" s="73"/>
      <c r="AA23" s="53">
        <v>4</v>
      </c>
    </row>
    <row r="24" spans="1:27" ht="31.5" customHeight="1">
      <c r="A24" s="7">
        <v>16</v>
      </c>
      <c r="B24" s="59">
        <v>16</v>
      </c>
      <c r="C24" s="44" t="s">
        <v>121</v>
      </c>
      <c r="D24" s="45" t="s">
        <v>122</v>
      </c>
      <c r="E24" s="17" t="s">
        <v>5</v>
      </c>
      <c r="F24" s="26"/>
      <c r="G24" s="27"/>
      <c r="H24" s="27"/>
      <c r="I24" s="27"/>
      <c r="J24" s="27"/>
      <c r="K24" s="27">
        <v>5</v>
      </c>
      <c r="L24" s="27"/>
      <c r="M24" s="27"/>
      <c r="N24" s="27"/>
      <c r="O24" s="27">
        <v>15</v>
      </c>
      <c r="P24" s="27"/>
      <c r="Q24" s="27"/>
      <c r="R24" s="27"/>
      <c r="S24" s="27"/>
      <c r="T24" s="27"/>
      <c r="U24" s="27"/>
      <c r="V24" s="27"/>
      <c r="W24" s="27"/>
      <c r="X24" s="28">
        <v>561.37</v>
      </c>
      <c r="Y24" s="22">
        <f t="shared" si="0"/>
        <v>20</v>
      </c>
      <c r="Z24" s="73"/>
      <c r="AA24" s="53">
        <v>9</v>
      </c>
    </row>
    <row r="25" spans="1:27" ht="31.5" customHeight="1">
      <c r="A25" s="7">
        <v>17</v>
      </c>
      <c r="B25" s="59">
        <v>17</v>
      </c>
      <c r="C25" s="44" t="s">
        <v>123</v>
      </c>
      <c r="D25" s="45" t="s">
        <v>124</v>
      </c>
      <c r="E25" s="17" t="s">
        <v>6</v>
      </c>
      <c r="F25" s="26"/>
      <c r="G25" s="27"/>
      <c r="H25" s="27">
        <v>5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 t="s">
        <v>92</v>
      </c>
      <c r="Y25" s="22">
        <f t="shared" si="0"/>
        <v>5</v>
      </c>
      <c r="Z25" s="73"/>
      <c r="AA25" s="53">
        <v>18</v>
      </c>
    </row>
    <row r="26" spans="1:27" ht="31.5" customHeight="1" thickBot="1">
      <c r="A26" s="8">
        <v>18</v>
      </c>
      <c r="B26" s="58">
        <v>18</v>
      </c>
      <c r="C26" s="46" t="s">
        <v>8</v>
      </c>
      <c r="D26" s="47" t="s">
        <v>51</v>
      </c>
      <c r="E26" s="60" t="s">
        <v>5</v>
      </c>
      <c r="F26" s="29"/>
      <c r="G26" s="30"/>
      <c r="H26" s="30"/>
      <c r="I26" s="30"/>
      <c r="J26" s="30">
        <v>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 t="s">
        <v>92</v>
      </c>
      <c r="Y26" s="22">
        <f t="shared" si="0"/>
        <v>5</v>
      </c>
      <c r="Z26" s="37"/>
      <c r="AA26" s="35">
        <v>18</v>
      </c>
    </row>
    <row r="28" spans="1:26" ht="15.75">
      <c r="A28" s="4"/>
      <c r="B28" s="4"/>
      <c r="X28" s="99"/>
      <c r="Y28" s="99"/>
      <c r="Z28" s="99"/>
    </row>
    <row r="29" spans="24:26" ht="12.75">
      <c r="X29" s="99"/>
      <c r="Y29" s="99"/>
      <c r="Z29" s="99"/>
    </row>
  </sheetData>
  <sheetProtection/>
  <mergeCells count="14">
    <mergeCell ref="X29:Z29"/>
    <mergeCell ref="X6:X8"/>
    <mergeCell ref="Z6:Z8"/>
    <mergeCell ref="AA6:AA8"/>
    <mergeCell ref="X28:Z28"/>
    <mergeCell ref="A6:A8"/>
    <mergeCell ref="C6:C8"/>
    <mergeCell ref="D6:D8"/>
    <mergeCell ref="F6:W6"/>
    <mergeCell ref="A1:AA1"/>
    <mergeCell ref="A2:AA2"/>
    <mergeCell ref="A3:AA3"/>
    <mergeCell ref="A5:C5"/>
    <mergeCell ref="D5:AA5"/>
  </mergeCells>
  <printOptions/>
  <pageMargins left="0.41" right="0.46" top="0.2" bottom="0.33" header="0.22" footer="0.29"/>
  <pageSetup fitToHeight="1" fitToWidth="1" horizontalDpi="600" verticalDpi="6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view="pageBreakPreview" zoomScale="90" zoomScaleSheetLayoutView="90" zoomScalePageLayoutView="0" workbookViewId="0" topLeftCell="A1">
      <pane ySplit="8" topLeftCell="BM24" activePane="bottomLeft" state="frozen"/>
      <selection pane="topLeft" activeCell="B1" sqref="B1"/>
      <selection pane="bottomLeft" activeCell="A2" sqref="A2:AA2"/>
    </sheetView>
  </sheetViews>
  <sheetFormatPr defaultColWidth="9.00390625" defaultRowHeight="12.75"/>
  <cols>
    <col min="1" max="2" width="4.25390625" style="0" customWidth="1"/>
    <col min="3" max="3" width="19.75390625" style="0" bestFit="1" customWidth="1"/>
    <col min="4" max="4" width="23.625" style="0" bestFit="1" customWidth="1"/>
    <col min="5" max="5" width="6.75390625" style="0" customWidth="1"/>
    <col min="6" max="15" width="5.00390625" style="0" customWidth="1"/>
    <col min="16" max="23" width="5.00390625" style="0" hidden="1" customWidth="1"/>
    <col min="24" max="24" width="4.375" style="0" customWidth="1"/>
    <col min="25" max="25" width="8.625" style="0" hidden="1" customWidth="1"/>
    <col min="26" max="26" width="11.875" style="0" customWidth="1"/>
    <col min="27" max="27" width="7.25390625" style="0" customWidth="1"/>
    <col min="29" max="29" width="16.25390625" style="0" customWidth="1"/>
  </cols>
  <sheetData>
    <row r="1" spans="1:27" s="56" customFormat="1" ht="26.25">
      <c r="A1" s="100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56" customFormat="1" ht="23.25">
      <c r="A2" s="101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s="56" customFormat="1" ht="20.25">
      <c r="A3" s="102" t="s">
        <v>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7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7" ht="19.5" customHeight="1" thickBot="1">
      <c r="A5" s="103" t="s">
        <v>0</v>
      </c>
      <c r="B5" s="103"/>
      <c r="C5" s="103"/>
      <c r="D5" s="104" t="s">
        <v>82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1:27" s="1" customFormat="1" ht="21.75" customHeight="1">
      <c r="A6" s="96" t="s">
        <v>16</v>
      </c>
      <c r="B6" s="48"/>
      <c r="C6" s="85" t="s">
        <v>18</v>
      </c>
      <c r="D6" s="88" t="s">
        <v>19</v>
      </c>
      <c r="E6" s="9"/>
      <c r="F6" s="91" t="s">
        <v>21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12"/>
      <c r="Z6" s="96" t="s">
        <v>37</v>
      </c>
      <c r="AA6" s="96" t="s">
        <v>25</v>
      </c>
    </row>
    <row r="7" spans="1:31" s="1" customFormat="1" ht="79.5" customHeight="1">
      <c r="A7" s="97"/>
      <c r="B7" s="50" t="s">
        <v>17</v>
      </c>
      <c r="C7" s="86"/>
      <c r="D7" s="89"/>
      <c r="E7" s="10" t="s">
        <v>20</v>
      </c>
      <c r="F7" s="38" t="s">
        <v>46</v>
      </c>
      <c r="G7" s="39" t="s">
        <v>125</v>
      </c>
      <c r="H7" s="39" t="s">
        <v>47</v>
      </c>
      <c r="I7" s="39" t="s">
        <v>48</v>
      </c>
      <c r="J7" s="39" t="s">
        <v>56</v>
      </c>
      <c r="K7" s="39" t="s">
        <v>57</v>
      </c>
      <c r="L7" s="39" t="s">
        <v>58</v>
      </c>
      <c r="M7" s="39" t="s">
        <v>73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94"/>
      <c r="Y7" s="13" t="s">
        <v>23</v>
      </c>
      <c r="Z7" s="97"/>
      <c r="AA7" s="97"/>
      <c r="AE7" s="54"/>
    </row>
    <row r="8" spans="1:27" s="1" customFormat="1" ht="13.5" customHeight="1" thickBot="1">
      <c r="A8" s="98"/>
      <c r="B8" s="49"/>
      <c r="C8" s="87"/>
      <c r="D8" s="90"/>
      <c r="E8" s="11"/>
      <c r="F8" s="2">
        <v>1</v>
      </c>
      <c r="G8" s="3">
        <v>2</v>
      </c>
      <c r="H8" s="3">
        <v>3</v>
      </c>
      <c r="I8" s="3">
        <v>4</v>
      </c>
      <c r="J8" s="3">
        <v>5</v>
      </c>
      <c r="K8" s="3">
        <v>6</v>
      </c>
      <c r="L8" s="3">
        <v>7</v>
      </c>
      <c r="M8" s="3">
        <v>8</v>
      </c>
      <c r="N8" s="3">
        <v>9</v>
      </c>
      <c r="O8" s="3">
        <v>10</v>
      </c>
      <c r="P8" s="3">
        <v>11</v>
      </c>
      <c r="Q8" s="3">
        <v>12</v>
      </c>
      <c r="R8" s="3">
        <v>13</v>
      </c>
      <c r="S8" s="3">
        <v>14</v>
      </c>
      <c r="T8" s="3"/>
      <c r="U8" s="3"/>
      <c r="V8" s="3"/>
      <c r="W8" s="3"/>
      <c r="X8" s="95"/>
      <c r="Y8" s="14"/>
      <c r="Z8" s="98"/>
      <c r="AA8" s="98"/>
    </row>
    <row r="9" spans="1:27" ht="31.5" customHeight="1">
      <c r="A9" s="5">
        <v>1</v>
      </c>
      <c r="B9" s="57">
        <v>1</v>
      </c>
      <c r="C9" s="40" t="s">
        <v>100</v>
      </c>
      <c r="D9" s="41" t="s">
        <v>99</v>
      </c>
      <c r="E9" s="15" t="s">
        <v>5</v>
      </c>
      <c r="F9" s="18" t="s">
        <v>42</v>
      </c>
      <c r="G9" s="19" t="s">
        <v>42</v>
      </c>
      <c r="H9" s="19" t="s">
        <v>42</v>
      </c>
      <c r="I9" s="19" t="s">
        <v>42</v>
      </c>
      <c r="J9" s="19" t="s">
        <v>42</v>
      </c>
      <c r="K9" s="19" t="s">
        <v>32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  <c r="X9" s="21"/>
      <c r="Y9" s="22"/>
      <c r="Z9" s="36">
        <v>20.2</v>
      </c>
      <c r="AA9" s="33">
        <v>5</v>
      </c>
    </row>
    <row r="10" spans="1:27" ht="31.5" customHeight="1">
      <c r="A10" s="6">
        <v>2</v>
      </c>
      <c r="B10" s="57">
        <v>2</v>
      </c>
      <c r="C10" s="42" t="s">
        <v>4</v>
      </c>
      <c r="D10" s="43" t="s">
        <v>101</v>
      </c>
      <c r="E10" s="16" t="s">
        <v>5</v>
      </c>
      <c r="F10" s="23" t="s">
        <v>42</v>
      </c>
      <c r="G10" s="24" t="s">
        <v>42</v>
      </c>
      <c r="H10" s="24" t="s">
        <v>42</v>
      </c>
      <c r="I10" s="24" t="s">
        <v>42</v>
      </c>
      <c r="J10" s="24" t="s">
        <v>42</v>
      </c>
      <c r="K10" s="24" t="s">
        <v>42</v>
      </c>
      <c r="L10" s="24" t="s">
        <v>32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5"/>
      <c r="Y10" s="22"/>
      <c r="Z10" s="36">
        <v>0.4</v>
      </c>
      <c r="AA10" s="34">
        <v>3</v>
      </c>
    </row>
    <row r="11" spans="1:27" ht="31.5" customHeight="1">
      <c r="A11" s="6">
        <v>3</v>
      </c>
      <c r="B11" s="57">
        <v>3</v>
      </c>
      <c r="C11" s="42" t="s">
        <v>52</v>
      </c>
      <c r="D11" s="43" t="s">
        <v>53</v>
      </c>
      <c r="E11" s="16" t="s">
        <v>5</v>
      </c>
      <c r="F11" s="23" t="s">
        <v>42</v>
      </c>
      <c r="G11" s="24" t="s">
        <v>42</v>
      </c>
      <c r="H11" s="24" t="s">
        <v>42</v>
      </c>
      <c r="I11" s="24" t="s">
        <v>42</v>
      </c>
      <c r="J11" s="24" t="s">
        <v>42</v>
      </c>
      <c r="K11" s="24" t="s">
        <v>42</v>
      </c>
      <c r="L11" s="24" t="s">
        <v>32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  <c r="Y11" s="22"/>
      <c r="Z11" s="36">
        <v>0.4</v>
      </c>
      <c r="AA11" s="34">
        <v>3</v>
      </c>
    </row>
    <row r="12" spans="1:27" ht="31.5" customHeight="1">
      <c r="A12" s="6">
        <v>4</v>
      </c>
      <c r="B12" s="57">
        <v>4</v>
      </c>
      <c r="C12" s="42" t="s">
        <v>7</v>
      </c>
      <c r="D12" s="43" t="s">
        <v>102</v>
      </c>
      <c r="E12" s="16" t="s">
        <v>5</v>
      </c>
      <c r="F12" s="23" t="s">
        <v>42</v>
      </c>
      <c r="G12" s="24" t="s">
        <v>42</v>
      </c>
      <c r="H12" s="24" t="s">
        <v>32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  <c r="Y12" s="22"/>
      <c r="Z12" s="36">
        <v>20</v>
      </c>
      <c r="AA12" s="34">
        <v>15</v>
      </c>
    </row>
    <row r="13" spans="1:27" ht="31.5" customHeight="1">
      <c r="A13" s="6">
        <v>5</v>
      </c>
      <c r="B13" s="57">
        <v>5</v>
      </c>
      <c r="C13" s="42" t="s">
        <v>11</v>
      </c>
      <c r="D13" s="43" t="s">
        <v>54</v>
      </c>
      <c r="E13" s="16" t="s">
        <v>5</v>
      </c>
      <c r="F13" s="23" t="s">
        <v>42</v>
      </c>
      <c r="G13" s="24" t="s">
        <v>42</v>
      </c>
      <c r="H13" s="24" t="s">
        <v>42</v>
      </c>
      <c r="I13" s="24" t="s">
        <v>42</v>
      </c>
      <c r="J13" s="24" t="s">
        <v>42</v>
      </c>
      <c r="K13" s="24" t="s">
        <v>42</v>
      </c>
      <c r="L13" s="24" t="s">
        <v>32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22"/>
      <c r="Z13" s="36">
        <v>2.9</v>
      </c>
      <c r="AA13" s="34">
        <v>1</v>
      </c>
    </row>
    <row r="14" spans="1:27" ht="31.5" customHeight="1">
      <c r="A14" s="6">
        <v>6</v>
      </c>
      <c r="B14" s="57">
        <v>6</v>
      </c>
      <c r="C14" s="42" t="s">
        <v>103</v>
      </c>
      <c r="D14" s="43" t="s">
        <v>104</v>
      </c>
      <c r="E14" s="16" t="s">
        <v>5</v>
      </c>
      <c r="F14" s="23" t="s">
        <v>42</v>
      </c>
      <c r="G14" s="24" t="s">
        <v>42</v>
      </c>
      <c r="H14" s="24" t="s">
        <v>42</v>
      </c>
      <c r="I14" s="24" t="s">
        <v>42</v>
      </c>
      <c r="J14" s="24" t="s">
        <v>42</v>
      </c>
      <c r="K14" s="24" t="s">
        <v>32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22"/>
      <c r="Z14" s="36">
        <v>4.2</v>
      </c>
      <c r="AA14" s="34">
        <v>6</v>
      </c>
    </row>
    <row r="15" spans="1:27" ht="31.5" customHeight="1">
      <c r="A15" s="6">
        <v>7</v>
      </c>
      <c r="B15" s="57">
        <v>7</v>
      </c>
      <c r="C15" s="42" t="s">
        <v>105</v>
      </c>
      <c r="D15" s="43" t="s">
        <v>50</v>
      </c>
      <c r="E15" s="16" t="s">
        <v>5</v>
      </c>
      <c r="F15" s="23" t="s">
        <v>42</v>
      </c>
      <c r="G15" s="24" t="s">
        <v>42</v>
      </c>
      <c r="H15" s="24" t="s">
        <v>42</v>
      </c>
      <c r="I15" s="24" t="s">
        <v>42</v>
      </c>
      <c r="J15" s="24" t="s">
        <v>42</v>
      </c>
      <c r="K15" s="24" t="s">
        <v>42</v>
      </c>
      <c r="L15" s="24" t="s">
        <v>32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22"/>
      <c r="Z15" s="36">
        <v>1.7</v>
      </c>
      <c r="AA15" s="34">
        <v>2</v>
      </c>
    </row>
    <row r="16" spans="1:27" ht="31.5" customHeight="1">
      <c r="A16" s="6">
        <v>8</v>
      </c>
      <c r="B16" s="57">
        <v>8</v>
      </c>
      <c r="C16" s="42" t="s">
        <v>106</v>
      </c>
      <c r="D16" s="43" t="s">
        <v>107</v>
      </c>
      <c r="E16" s="16" t="s">
        <v>5</v>
      </c>
      <c r="F16" s="23" t="s">
        <v>42</v>
      </c>
      <c r="G16" s="24" t="s">
        <v>42</v>
      </c>
      <c r="H16" s="24" t="s">
        <v>42</v>
      </c>
      <c r="I16" s="24" t="s">
        <v>42</v>
      </c>
      <c r="J16" s="24" t="s">
        <v>42</v>
      </c>
      <c r="K16" s="24" t="s">
        <v>32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  <c r="Y16" s="22"/>
      <c r="Z16" s="36">
        <v>1.6</v>
      </c>
      <c r="AA16" s="34">
        <v>8</v>
      </c>
    </row>
    <row r="17" spans="1:27" ht="31.5" customHeight="1">
      <c r="A17" s="7">
        <v>9</v>
      </c>
      <c r="B17" s="57">
        <v>9</v>
      </c>
      <c r="C17" s="42" t="s">
        <v>10</v>
      </c>
      <c r="D17" s="43" t="s">
        <v>108</v>
      </c>
      <c r="E17" s="16" t="s">
        <v>5</v>
      </c>
      <c r="F17" s="26" t="s">
        <v>42</v>
      </c>
      <c r="G17" s="24" t="s">
        <v>42</v>
      </c>
      <c r="H17" s="24" t="s">
        <v>42</v>
      </c>
      <c r="I17" s="24" t="s">
        <v>32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7"/>
      <c r="X17" s="28"/>
      <c r="Y17" s="22"/>
      <c r="Z17" s="36">
        <v>20</v>
      </c>
      <c r="AA17" s="34">
        <v>14</v>
      </c>
    </row>
    <row r="18" spans="1:27" ht="31.5" customHeight="1">
      <c r="A18" s="7">
        <v>10</v>
      </c>
      <c r="B18" s="57">
        <v>10</v>
      </c>
      <c r="C18" s="44" t="s">
        <v>109</v>
      </c>
      <c r="D18" s="45" t="s">
        <v>110</v>
      </c>
      <c r="E18" s="16" t="s">
        <v>5</v>
      </c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/>
      <c r="Y18" s="62"/>
      <c r="Z18" s="63" t="s">
        <v>96</v>
      </c>
      <c r="AA18" s="34">
        <v>18</v>
      </c>
    </row>
    <row r="19" spans="1:27" ht="31.5" customHeight="1">
      <c r="A19" s="7">
        <v>11</v>
      </c>
      <c r="B19" s="57">
        <v>11</v>
      </c>
      <c r="C19" s="44" t="s">
        <v>111</v>
      </c>
      <c r="D19" s="45" t="s">
        <v>112</v>
      </c>
      <c r="E19" s="16" t="s">
        <v>5</v>
      </c>
      <c r="F19" s="23" t="s">
        <v>42</v>
      </c>
      <c r="G19" s="24" t="s">
        <v>42</v>
      </c>
      <c r="H19" s="24" t="s">
        <v>42</v>
      </c>
      <c r="I19" s="24" t="s">
        <v>42</v>
      </c>
      <c r="J19" s="24" t="s">
        <v>32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62"/>
      <c r="Z19" s="63">
        <v>4.2</v>
      </c>
      <c r="AA19" s="34">
        <v>12</v>
      </c>
    </row>
    <row r="20" spans="1:27" ht="31.5" customHeight="1">
      <c r="A20" s="7">
        <v>12</v>
      </c>
      <c r="B20" s="57">
        <v>12</v>
      </c>
      <c r="C20" s="44" t="s">
        <v>113</v>
      </c>
      <c r="D20" s="45" t="s">
        <v>114</v>
      </c>
      <c r="E20" s="16" t="s">
        <v>5</v>
      </c>
      <c r="F20" s="23" t="s">
        <v>42</v>
      </c>
      <c r="G20" s="24" t="s">
        <v>42</v>
      </c>
      <c r="H20" s="24" t="s">
        <v>42</v>
      </c>
      <c r="I20" s="24" t="s">
        <v>42</v>
      </c>
      <c r="J20" s="24" t="s">
        <v>32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5"/>
      <c r="Y20" s="62"/>
      <c r="Z20" s="63">
        <v>15.6</v>
      </c>
      <c r="AA20" s="34">
        <v>11</v>
      </c>
    </row>
    <row r="21" spans="1:27" ht="31.5" customHeight="1">
      <c r="A21" s="7">
        <v>13</v>
      </c>
      <c r="B21" s="59">
        <v>13</v>
      </c>
      <c r="C21" s="44" t="s">
        <v>115</v>
      </c>
      <c r="D21" s="45" t="s">
        <v>116</v>
      </c>
      <c r="E21" s="17" t="s">
        <v>5</v>
      </c>
      <c r="F21" s="26" t="s">
        <v>42</v>
      </c>
      <c r="G21" s="27" t="s">
        <v>42</v>
      </c>
      <c r="H21" s="27" t="s">
        <v>42</v>
      </c>
      <c r="I21" s="27" t="s">
        <v>42</v>
      </c>
      <c r="J21" s="27" t="s">
        <v>42</v>
      </c>
      <c r="K21" s="27" t="s">
        <v>32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72"/>
      <c r="Z21" s="73">
        <v>0.9</v>
      </c>
      <c r="AA21" s="53">
        <v>9</v>
      </c>
    </row>
    <row r="22" spans="1:27" ht="31.5" customHeight="1">
      <c r="A22" s="7">
        <v>14</v>
      </c>
      <c r="B22" s="59">
        <v>14</v>
      </c>
      <c r="C22" s="44" t="s">
        <v>117</v>
      </c>
      <c r="D22" s="45" t="s">
        <v>118</v>
      </c>
      <c r="E22" s="17" t="s">
        <v>5</v>
      </c>
      <c r="F22" s="26" t="s">
        <v>42</v>
      </c>
      <c r="G22" s="27" t="s">
        <v>42</v>
      </c>
      <c r="H22" s="27" t="s">
        <v>42</v>
      </c>
      <c r="I22" s="27" t="s">
        <v>42</v>
      </c>
      <c r="J22" s="27" t="s">
        <v>42</v>
      </c>
      <c r="K22" s="27" t="s">
        <v>32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72"/>
      <c r="Z22" s="73">
        <v>4.1</v>
      </c>
      <c r="AA22" s="53">
        <v>7</v>
      </c>
    </row>
    <row r="23" spans="1:27" ht="31.5" customHeight="1">
      <c r="A23" s="7">
        <v>15</v>
      </c>
      <c r="B23" s="59">
        <v>15</v>
      </c>
      <c r="C23" s="44" t="s">
        <v>119</v>
      </c>
      <c r="D23" s="45" t="s">
        <v>120</v>
      </c>
      <c r="E23" s="17" t="s">
        <v>5</v>
      </c>
      <c r="F23" s="26" t="s">
        <v>42</v>
      </c>
      <c r="G23" s="27" t="s">
        <v>42</v>
      </c>
      <c r="H23" s="27" t="s">
        <v>42</v>
      </c>
      <c r="I23" s="27" t="s">
        <v>42</v>
      </c>
      <c r="J23" s="27" t="s">
        <v>42</v>
      </c>
      <c r="K23" s="27" t="s">
        <v>32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72"/>
      <c r="Z23" s="73">
        <v>0.5</v>
      </c>
      <c r="AA23" s="53">
        <v>10</v>
      </c>
    </row>
    <row r="24" spans="1:27" ht="31.5" customHeight="1">
      <c r="A24" s="7">
        <v>16</v>
      </c>
      <c r="B24" s="59">
        <v>16</v>
      </c>
      <c r="C24" s="44" t="s">
        <v>121</v>
      </c>
      <c r="D24" s="45" t="s">
        <v>122</v>
      </c>
      <c r="E24" s="17" t="s">
        <v>5</v>
      </c>
      <c r="F24" s="26" t="s">
        <v>42</v>
      </c>
      <c r="G24" s="27" t="s">
        <v>42</v>
      </c>
      <c r="H24" s="27" t="s">
        <v>42</v>
      </c>
      <c r="I24" s="27" t="s">
        <v>42</v>
      </c>
      <c r="J24" s="27" t="s">
        <v>32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8"/>
      <c r="Y24" s="72"/>
      <c r="Z24" s="73">
        <v>4</v>
      </c>
      <c r="AA24" s="53">
        <v>13</v>
      </c>
    </row>
    <row r="25" spans="1:27" ht="27.75" customHeight="1">
      <c r="A25" s="7">
        <v>17</v>
      </c>
      <c r="B25" s="59">
        <v>17</v>
      </c>
      <c r="C25" s="44" t="s">
        <v>123</v>
      </c>
      <c r="D25" s="45" t="s">
        <v>124</v>
      </c>
      <c r="E25" s="17" t="s">
        <v>6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3" t="s">
        <v>96</v>
      </c>
      <c r="AA25" s="53">
        <v>18</v>
      </c>
    </row>
    <row r="26" spans="1:27" ht="27" customHeight="1" thickBot="1">
      <c r="A26" s="8">
        <v>18</v>
      </c>
      <c r="B26" s="58">
        <v>18</v>
      </c>
      <c r="C26" s="46" t="s">
        <v>8</v>
      </c>
      <c r="D26" s="47" t="s">
        <v>51</v>
      </c>
      <c r="E26" s="74" t="s">
        <v>5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105" t="s">
        <v>96</v>
      </c>
      <c r="Y26" s="105"/>
      <c r="Z26" s="105"/>
      <c r="AA26" s="53">
        <v>18</v>
      </c>
    </row>
    <row r="27" spans="24:26" ht="12.75">
      <c r="X27" s="99"/>
      <c r="Y27" s="99"/>
      <c r="Z27" s="99"/>
    </row>
  </sheetData>
  <sheetProtection/>
  <mergeCells count="14">
    <mergeCell ref="X27:Z27"/>
    <mergeCell ref="X6:X8"/>
    <mergeCell ref="Z6:Z8"/>
    <mergeCell ref="AA6:AA8"/>
    <mergeCell ref="X26:Z26"/>
    <mergeCell ref="A6:A8"/>
    <mergeCell ref="C6:C8"/>
    <mergeCell ref="D6:D8"/>
    <mergeCell ref="F6:W6"/>
    <mergeCell ref="A1:AA1"/>
    <mergeCell ref="A2:AA2"/>
    <mergeCell ref="A3:AA3"/>
    <mergeCell ref="A5:C5"/>
    <mergeCell ref="D5:AA5"/>
  </mergeCells>
  <printOptions/>
  <pageMargins left="0.41" right="0.46" top="0.2" bottom="0.33" header="0.22" footer="0.29"/>
  <pageSetup fitToHeight="1" fitToWidth="1"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zoomScalePageLayoutView="0" workbookViewId="0" topLeftCell="A19">
      <selection activeCell="A5" sqref="A5:C5"/>
    </sheetView>
  </sheetViews>
  <sheetFormatPr defaultColWidth="9.00390625" defaultRowHeight="12.75"/>
  <cols>
    <col min="1" max="2" width="4.25390625" style="0" customWidth="1"/>
    <col min="3" max="3" width="19.75390625" style="0" bestFit="1" customWidth="1"/>
    <col min="4" max="4" width="23.625" style="0" bestFit="1" customWidth="1"/>
    <col min="5" max="5" width="6.75390625" style="0" customWidth="1"/>
    <col min="6" max="6" width="7.25390625" style="0" customWidth="1"/>
  </cols>
  <sheetData>
    <row r="1" spans="1:6" s="56" customFormat="1" ht="26.25">
      <c r="A1" s="100" t="s">
        <v>61</v>
      </c>
      <c r="B1" s="100"/>
      <c r="C1" s="100"/>
      <c r="D1" s="100"/>
      <c r="E1" s="100"/>
      <c r="F1" s="100"/>
    </row>
    <row r="2" spans="1:6" s="56" customFormat="1" ht="23.25">
      <c r="A2" s="101" t="s">
        <v>136</v>
      </c>
      <c r="B2" s="101"/>
      <c r="C2" s="101"/>
      <c r="D2" s="101"/>
      <c r="E2" s="101"/>
      <c r="F2" s="101"/>
    </row>
    <row r="3" spans="1:6" s="56" customFormat="1" ht="20.25">
      <c r="A3" s="102" t="s">
        <v>60</v>
      </c>
      <c r="B3" s="102"/>
      <c r="C3" s="102"/>
      <c r="D3" s="102"/>
      <c r="E3" s="102"/>
      <c r="F3" s="102"/>
    </row>
    <row r="4" spans="1:6" ht="11.25" customHeight="1">
      <c r="A4" s="55"/>
      <c r="B4" s="55"/>
      <c r="C4" s="55"/>
      <c r="D4" s="55"/>
      <c r="E4" s="55"/>
      <c r="F4" s="55"/>
    </row>
    <row r="5" spans="1:6" ht="19.5" customHeight="1" thickBot="1">
      <c r="A5" s="103" t="s">
        <v>0</v>
      </c>
      <c r="B5" s="103"/>
      <c r="C5" s="103"/>
      <c r="D5" s="104" t="s">
        <v>82</v>
      </c>
      <c r="E5" s="104"/>
      <c r="F5" s="104"/>
    </row>
    <row r="6" spans="1:10" s="1" customFormat="1" ht="21.75" customHeight="1">
      <c r="A6" s="96" t="s">
        <v>16</v>
      </c>
      <c r="B6" s="48"/>
      <c r="C6" s="85" t="s">
        <v>18</v>
      </c>
      <c r="D6" s="88" t="s">
        <v>19</v>
      </c>
      <c r="E6" s="9"/>
      <c r="F6" s="96" t="s">
        <v>39</v>
      </c>
      <c r="G6" s="106" t="s">
        <v>40</v>
      </c>
      <c r="H6" s="109" t="s">
        <v>41</v>
      </c>
      <c r="I6" s="109" t="s">
        <v>25</v>
      </c>
      <c r="J6" s="80"/>
    </row>
    <row r="7" spans="1:10" s="1" customFormat="1" ht="79.5" customHeight="1">
      <c r="A7" s="97"/>
      <c r="B7" s="50" t="s">
        <v>17</v>
      </c>
      <c r="C7" s="86"/>
      <c r="D7" s="89"/>
      <c r="E7" s="10" t="s">
        <v>20</v>
      </c>
      <c r="F7" s="97"/>
      <c r="G7" s="107"/>
      <c r="H7" s="109"/>
      <c r="I7" s="109"/>
      <c r="J7" s="81" t="s">
        <v>132</v>
      </c>
    </row>
    <row r="8" spans="1:10" s="1" customFormat="1" ht="13.5" customHeight="1" thickBot="1">
      <c r="A8" s="98"/>
      <c r="B8" s="49"/>
      <c r="C8" s="87"/>
      <c r="D8" s="90"/>
      <c r="E8" s="11"/>
      <c r="F8" s="98"/>
      <c r="G8" s="108"/>
      <c r="H8" s="109"/>
      <c r="I8" s="109"/>
      <c r="J8" s="80"/>
    </row>
    <row r="9" spans="1:10" ht="31.5" customHeight="1">
      <c r="A9" s="5">
        <v>1</v>
      </c>
      <c r="B9" s="57">
        <v>1</v>
      </c>
      <c r="C9" s="40" t="s">
        <v>100</v>
      </c>
      <c r="D9" s="41" t="s">
        <v>99</v>
      </c>
      <c r="E9" s="15" t="s">
        <v>5</v>
      </c>
      <c r="F9" s="33">
        <v>14</v>
      </c>
      <c r="G9" s="76">
        <v>18</v>
      </c>
      <c r="H9" s="82">
        <v>5</v>
      </c>
      <c r="I9" s="83">
        <f aca="true" t="shared" si="0" ref="I9:I24">SUM(F9:H9)</f>
        <v>37</v>
      </c>
      <c r="J9" s="84">
        <v>12</v>
      </c>
    </row>
    <row r="10" spans="1:10" ht="31.5" customHeight="1">
      <c r="A10" s="6">
        <v>2</v>
      </c>
      <c r="B10" s="57">
        <v>2</v>
      </c>
      <c r="C10" s="42" t="s">
        <v>4</v>
      </c>
      <c r="D10" s="43" t="s">
        <v>101</v>
      </c>
      <c r="E10" s="16" t="s">
        <v>5</v>
      </c>
      <c r="F10" s="34">
        <v>13</v>
      </c>
      <c r="G10" s="77">
        <v>8</v>
      </c>
      <c r="H10" s="82">
        <v>3</v>
      </c>
      <c r="I10" s="83">
        <f t="shared" si="0"/>
        <v>24</v>
      </c>
      <c r="J10" s="84">
        <v>8</v>
      </c>
    </row>
    <row r="11" spans="1:10" ht="31.5" customHeight="1">
      <c r="A11" s="6">
        <v>3</v>
      </c>
      <c r="B11" s="57">
        <v>3</v>
      </c>
      <c r="C11" s="42" t="s">
        <v>52</v>
      </c>
      <c r="D11" s="43" t="s">
        <v>53</v>
      </c>
      <c r="E11" s="16" t="s">
        <v>5</v>
      </c>
      <c r="F11" s="34">
        <v>5</v>
      </c>
      <c r="G11" s="77">
        <v>11</v>
      </c>
      <c r="H11" s="82">
        <v>3</v>
      </c>
      <c r="I11" s="83">
        <f t="shared" si="0"/>
        <v>19</v>
      </c>
      <c r="J11" s="84">
        <v>5</v>
      </c>
    </row>
    <row r="12" spans="1:10" ht="31.5" customHeight="1">
      <c r="A12" s="6">
        <v>4</v>
      </c>
      <c r="B12" s="57">
        <v>4</v>
      </c>
      <c r="C12" s="42" t="s">
        <v>7</v>
      </c>
      <c r="D12" s="43" t="s">
        <v>102</v>
      </c>
      <c r="E12" s="16" t="s">
        <v>5</v>
      </c>
      <c r="F12" s="34">
        <v>17</v>
      </c>
      <c r="G12" s="77">
        <v>18</v>
      </c>
      <c r="H12" s="82">
        <v>15</v>
      </c>
      <c r="I12" s="83">
        <f t="shared" si="0"/>
        <v>50</v>
      </c>
      <c r="J12" s="84">
        <v>15</v>
      </c>
    </row>
    <row r="13" spans="1:10" ht="31.5" customHeight="1">
      <c r="A13" s="6">
        <v>5</v>
      </c>
      <c r="B13" s="57">
        <v>5</v>
      </c>
      <c r="C13" s="42" t="s">
        <v>11</v>
      </c>
      <c r="D13" s="43" t="s">
        <v>54</v>
      </c>
      <c r="E13" s="16" t="s">
        <v>5</v>
      </c>
      <c r="F13" s="34">
        <v>6</v>
      </c>
      <c r="G13" s="77">
        <v>5</v>
      </c>
      <c r="H13" s="82">
        <v>1</v>
      </c>
      <c r="I13" s="83">
        <f t="shared" si="0"/>
        <v>12</v>
      </c>
      <c r="J13" s="84">
        <v>1</v>
      </c>
    </row>
    <row r="14" spans="1:10" ht="31.5" customHeight="1">
      <c r="A14" s="6">
        <v>6</v>
      </c>
      <c r="B14" s="57">
        <v>6</v>
      </c>
      <c r="C14" s="42" t="s">
        <v>103</v>
      </c>
      <c r="D14" s="43" t="s">
        <v>104</v>
      </c>
      <c r="E14" s="16" t="s">
        <v>5</v>
      </c>
      <c r="F14" s="34">
        <v>15</v>
      </c>
      <c r="G14" s="77">
        <v>2</v>
      </c>
      <c r="H14" s="82">
        <v>6</v>
      </c>
      <c r="I14" s="83">
        <f t="shared" si="0"/>
        <v>23</v>
      </c>
      <c r="J14" s="84">
        <v>7</v>
      </c>
    </row>
    <row r="15" spans="1:10" ht="31.5" customHeight="1">
      <c r="A15" s="6">
        <v>7</v>
      </c>
      <c r="B15" s="57">
        <v>7</v>
      </c>
      <c r="C15" s="42" t="s">
        <v>105</v>
      </c>
      <c r="D15" s="43" t="s">
        <v>50</v>
      </c>
      <c r="E15" s="16" t="s">
        <v>5</v>
      </c>
      <c r="F15" s="34">
        <v>3</v>
      </c>
      <c r="G15" s="77">
        <v>7</v>
      </c>
      <c r="H15" s="82">
        <v>2</v>
      </c>
      <c r="I15" s="83">
        <f t="shared" si="0"/>
        <v>12</v>
      </c>
      <c r="J15" s="84">
        <v>2</v>
      </c>
    </row>
    <row r="16" spans="1:10" ht="31.5" customHeight="1">
      <c r="A16" s="6">
        <v>8</v>
      </c>
      <c r="B16" s="57">
        <v>8</v>
      </c>
      <c r="C16" s="42" t="s">
        <v>106</v>
      </c>
      <c r="D16" s="43" t="s">
        <v>107</v>
      </c>
      <c r="E16" s="16" t="s">
        <v>5</v>
      </c>
      <c r="F16" s="34">
        <v>18</v>
      </c>
      <c r="G16" s="77">
        <v>13</v>
      </c>
      <c r="H16" s="82">
        <v>8</v>
      </c>
      <c r="I16" s="83">
        <f t="shared" si="0"/>
        <v>39</v>
      </c>
      <c r="J16" s="84">
        <v>14</v>
      </c>
    </row>
    <row r="17" spans="1:10" ht="31.5" customHeight="1">
      <c r="A17" s="7">
        <v>9</v>
      </c>
      <c r="B17" s="57">
        <v>9</v>
      </c>
      <c r="C17" s="42" t="s">
        <v>10</v>
      </c>
      <c r="D17" s="43" t="s">
        <v>108</v>
      </c>
      <c r="E17" s="16" t="s">
        <v>5</v>
      </c>
      <c r="F17" s="34">
        <v>7</v>
      </c>
      <c r="G17" s="77">
        <v>6</v>
      </c>
      <c r="H17" s="82">
        <v>14</v>
      </c>
      <c r="I17" s="83">
        <f t="shared" si="0"/>
        <v>27</v>
      </c>
      <c r="J17" s="84">
        <v>9</v>
      </c>
    </row>
    <row r="18" spans="1:10" ht="31.5" customHeight="1">
      <c r="A18" s="7">
        <v>10</v>
      </c>
      <c r="B18" s="57">
        <v>10</v>
      </c>
      <c r="C18" s="44" t="s">
        <v>109</v>
      </c>
      <c r="D18" s="45" t="s">
        <v>110</v>
      </c>
      <c r="E18" s="16" t="s">
        <v>5</v>
      </c>
      <c r="F18" s="34">
        <v>2</v>
      </c>
      <c r="G18" s="77">
        <v>18</v>
      </c>
      <c r="H18" s="82">
        <v>0</v>
      </c>
      <c r="I18" s="83">
        <v>0</v>
      </c>
      <c r="J18" s="84" t="s">
        <v>133</v>
      </c>
    </row>
    <row r="19" spans="1:10" ht="31.5" customHeight="1">
      <c r="A19" s="7">
        <v>11</v>
      </c>
      <c r="B19" s="57">
        <v>11</v>
      </c>
      <c r="C19" s="44" t="s">
        <v>111</v>
      </c>
      <c r="D19" s="45" t="s">
        <v>112</v>
      </c>
      <c r="E19" s="16" t="s">
        <v>5</v>
      </c>
      <c r="F19" s="34">
        <v>11</v>
      </c>
      <c r="G19" s="77">
        <v>10</v>
      </c>
      <c r="H19" s="82">
        <v>12</v>
      </c>
      <c r="I19" s="83">
        <f t="shared" si="0"/>
        <v>33</v>
      </c>
      <c r="J19" s="84">
        <v>11</v>
      </c>
    </row>
    <row r="20" spans="1:10" ht="31.5" customHeight="1">
      <c r="A20" s="7">
        <v>12</v>
      </c>
      <c r="B20" s="57">
        <v>12</v>
      </c>
      <c r="C20" s="44" t="s">
        <v>113</v>
      </c>
      <c r="D20" s="45" t="s">
        <v>114</v>
      </c>
      <c r="E20" s="16" t="s">
        <v>5</v>
      </c>
      <c r="F20" s="34">
        <v>16</v>
      </c>
      <c r="G20" s="77">
        <v>12</v>
      </c>
      <c r="H20" s="82">
        <v>11</v>
      </c>
      <c r="I20" s="83">
        <f t="shared" si="0"/>
        <v>39</v>
      </c>
      <c r="J20" s="84">
        <v>13</v>
      </c>
    </row>
    <row r="21" spans="1:10" ht="31.5" customHeight="1">
      <c r="A21" s="7">
        <v>13</v>
      </c>
      <c r="B21" s="59">
        <v>13</v>
      </c>
      <c r="C21" s="44" t="s">
        <v>115</v>
      </c>
      <c r="D21" s="45" t="s">
        <v>116</v>
      </c>
      <c r="E21" s="17" t="s">
        <v>5</v>
      </c>
      <c r="F21" s="34">
        <v>10</v>
      </c>
      <c r="G21" s="78">
        <v>1</v>
      </c>
      <c r="H21" s="82">
        <v>9</v>
      </c>
      <c r="I21" s="83">
        <f t="shared" si="0"/>
        <v>20</v>
      </c>
      <c r="J21" s="84">
        <v>6</v>
      </c>
    </row>
    <row r="22" spans="1:10" ht="31.5" customHeight="1">
      <c r="A22" s="7">
        <v>14</v>
      </c>
      <c r="B22" s="59">
        <v>14</v>
      </c>
      <c r="C22" s="44" t="s">
        <v>117</v>
      </c>
      <c r="D22" s="45" t="s">
        <v>118</v>
      </c>
      <c r="E22" s="17" t="s">
        <v>5</v>
      </c>
      <c r="F22" s="53">
        <v>9</v>
      </c>
      <c r="G22" s="78">
        <v>3</v>
      </c>
      <c r="H22" s="82">
        <v>7</v>
      </c>
      <c r="I22" s="83">
        <f t="shared" si="0"/>
        <v>19</v>
      </c>
      <c r="J22" s="84">
        <v>4</v>
      </c>
    </row>
    <row r="23" spans="1:10" ht="30">
      <c r="A23" s="7">
        <v>15</v>
      </c>
      <c r="B23" s="59">
        <v>15</v>
      </c>
      <c r="C23" s="44" t="s">
        <v>119</v>
      </c>
      <c r="D23" s="45" t="s">
        <v>120</v>
      </c>
      <c r="E23" s="17" t="s">
        <v>5</v>
      </c>
      <c r="F23" s="53">
        <v>1</v>
      </c>
      <c r="G23" s="78">
        <v>4</v>
      </c>
      <c r="H23" s="82">
        <v>10</v>
      </c>
      <c r="I23" s="83">
        <f t="shared" si="0"/>
        <v>15</v>
      </c>
      <c r="J23" s="84">
        <v>3</v>
      </c>
    </row>
    <row r="24" spans="1:10" ht="23.25" customHeight="1">
      <c r="A24" s="7">
        <v>16</v>
      </c>
      <c r="B24" s="59">
        <v>16</v>
      </c>
      <c r="C24" s="44" t="s">
        <v>121</v>
      </c>
      <c r="D24" s="45" t="s">
        <v>122</v>
      </c>
      <c r="E24" s="17" t="s">
        <v>5</v>
      </c>
      <c r="F24" s="53">
        <v>8</v>
      </c>
      <c r="G24" s="78">
        <v>9</v>
      </c>
      <c r="H24" s="82">
        <v>13</v>
      </c>
      <c r="I24" s="83">
        <f t="shared" si="0"/>
        <v>30</v>
      </c>
      <c r="J24" s="84">
        <v>10</v>
      </c>
    </row>
    <row r="25" spans="1:10" ht="23.25" customHeight="1">
      <c r="A25" s="7">
        <v>17</v>
      </c>
      <c r="B25" s="59">
        <v>17</v>
      </c>
      <c r="C25" s="44" t="s">
        <v>123</v>
      </c>
      <c r="D25" s="45" t="s">
        <v>124</v>
      </c>
      <c r="E25" s="17" t="s">
        <v>6</v>
      </c>
      <c r="F25" s="53">
        <v>4</v>
      </c>
      <c r="G25" s="78">
        <v>18</v>
      </c>
      <c r="H25" s="82" t="s">
        <v>134</v>
      </c>
      <c r="I25" s="83" t="s">
        <v>134</v>
      </c>
      <c r="J25" s="84" t="s">
        <v>133</v>
      </c>
    </row>
    <row r="26" spans="1:10" ht="26.25" customHeight="1" thickBot="1">
      <c r="A26" s="8">
        <v>18</v>
      </c>
      <c r="B26" s="58">
        <v>18</v>
      </c>
      <c r="C26" s="46" t="s">
        <v>8</v>
      </c>
      <c r="D26" s="47" t="s">
        <v>51</v>
      </c>
      <c r="E26" s="74" t="s">
        <v>5</v>
      </c>
      <c r="F26" s="35">
        <v>12</v>
      </c>
      <c r="G26" s="79">
        <v>18</v>
      </c>
      <c r="H26" s="82" t="s">
        <v>134</v>
      </c>
      <c r="I26" s="83" t="s">
        <v>134</v>
      </c>
      <c r="J26" s="84" t="s">
        <v>133</v>
      </c>
    </row>
  </sheetData>
  <sheetProtection/>
  <mergeCells count="12">
    <mergeCell ref="I6:I8"/>
    <mergeCell ref="A1:F1"/>
    <mergeCell ref="A2:F2"/>
    <mergeCell ref="A3:F3"/>
    <mergeCell ref="A5:C5"/>
    <mergeCell ref="D5:F5"/>
    <mergeCell ref="A6:A8"/>
    <mergeCell ref="C6:C8"/>
    <mergeCell ref="D6:D8"/>
    <mergeCell ref="F6:F8"/>
    <mergeCell ref="G6:G8"/>
    <mergeCell ref="H6:H8"/>
  </mergeCells>
  <printOptions/>
  <pageMargins left="0.41" right="0.46" top="0.2" bottom="0.33" header="0.22" footer="0.29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HelenaG</dc:creator>
  <cp:keywords/>
  <dc:description/>
  <cp:lastModifiedBy>Jana</cp:lastModifiedBy>
  <cp:lastPrinted>2014-10-12T14:04:56Z</cp:lastPrinted>
  <dcterms:created xsi:type="dcterms:W3CDTF">2004-01-30T16:53:20Z</dcterms:created>
  <dcterms:modified xsi:type="dcterms:W3CDTF">2015-10-15T08:57:33Z</dcterms:modified>
  <cp:category/>
  <cp:version/>
  <cp:contentType/>
  <cp:contentStatus/>
</cp:coreProperties>
</file>